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MINE_HOA\TOT NGHIEP\THAC SI\Năm 2021\Thang 6\Quyet dinh\Cong nhan\"/>
    </mc:Choice>
  </mc:AlternateContent>
  <bookViews>
    <workbookView xWindow="0" yWindow="0" windowWidth="19200" windowHeight="6470" firstSheet="2" activeTab="2"/>
  </bookViews>
  <sheets>
    <sheet name="DS 20.5.2021" sheetId="58" state="hidden" r:id="rId1"/>
    <sheet name="Gưi KHTC 8.6.2021" sheetId="59" state="hidden" r:id="rId2"/>
    <sheet name="Danh sach" sheetId="60" r:id="rId3"/>
  </sheets>
  <externalReferences>
    <externalReference r:id="rId4"/>
    <externalReference r:id="rId5"/>
  </externalReferences>
  <definedNames>
    <definedName name="_xlnm._FilterDatabase" localSheetId="2" hidden="1">'Danh sach'!$A$7:$AK$15</definedName>
    <definedName name="_xlnm._FilterDatabase" localSheetId="0" hidden="1">'DS 20.5.2021'!$B$6:$X$24</definedName>
    <definedName name="_xlnm._FilterDatabase" localSheetId="1" hidden="1">'Gưi KHTC 8.6.2021'!$B$6:$X$24</definedName>
    <definedName name="_xlnm.Print_Area" localSheetId="2">'Danh sach'!$A$1:$O$24</definedName>
    <definedName name="_xlnm.Print_Area" localSheetId="0">'DS 20.5.2021'!$B$1:$AH$20</definedName>
    <definedName name="_xlnm.Print_Area" localSheetId="1">'Gưi KHTC 8.6.2021'!$B$1:$AH$18</definedName>
    <definedName name="_xlnm.Print_Titles" localSheetId="2">'Danh sach'!$7:$7</definedName>
    <definedName name="_xlnm.Print_Titles" localSheetId="0">'DS 20.5.2021'!$6:$6</definedName>
    <definedName name="_xlnm.Print_Titles" localSheetId="1">'Gưi KHTC 8.6.2021'!$6:$6</definedName>
  </definedNames>
  <calcPr calcId="162913"/>
</workbook>
</file>

<file path=xl/calcChain.xml><?xml version="1.0" encoding="utf-8"?>
<calcChain xmlns="http://schemas.openxmlformats.org/spreadsheetml/2006/main">
  <c r="AW12" i="60" l="1"/>
  <c r="AX12" i="60"/>
  <c r="AW7" i="60"/>
  <c r="AX11" i="60" l="1"/>
  <c r="AW11" i="60"/>
  <c r="A20" i="58"/>
  <c r="A19" i="58" l="1"/>
  <c r="A18" i="58" l="1"/>
  <c r="A24" i="59" l="1"/>
  <c r="A17" i="59"/>
  <c r="A16" i="59"/>
  <c r="A15" i="59"/>
  <c r="A14" i="59"/>
  <c r="A13" i="59"/>
  <c r="A12" i="59"/>
  <c r="A11" i="59"/>
  <c r="AK10" i="59"/>
  <c r="AJ10" i="59"/>
  <c r="A10" i="59"/>
  <c r="AJ9" i="59"/>
  <c r="A9" i="59"/>
  <c r="AJ6" i="59" s="1"/>
  <c r="A8" i="59"/>
  <c r="A7" i="59"/>
  <c r="AK9" i="59" l="1"/>
  <c r="A17" i="58"/>
  <c r="A16" i="58" l="1"/>
  <c r="A15" i="58" l="1"/>
  <c r="A14" i="58"/>
  <c r="A13" i="58"/>
  <c r="A12" i="58" l="1"/>
  <c r="A11" i="58" l="1"/>
  <c r="A24" i="58" l="1"/>
  <c r="AJ10" i="58"/>
  <c r="A10" i="58"/>
  <c r="A9" i="58"/>
  <c r="AJ6" i="58" s="1"/>
  <c r="A8" i="58"/>
  <c r="A7" i="58"/>
  <c r="AK9" i="58" l="1"/>
  <c r="AJ9" i="58"/>
  <c r="AK10" i="58"/>
</calcChain>
</file>

<file path=xl/comments1.xml><?xml version="1.0" encoding="utf-8"?>
<comments xmlns="http://schemas.openxmlformats.org/spreadsheetml/2006/main">
  <authors>
    <author>Administrator</author>
  </authors>
  <commentList>
    <comment ref="W13" authorId="0" shapeId="0">
      <text>
        <r>
          <rPr>
            <b/>
            <sz val="9"/>
            <color indexed="81"/>
            <rFont val="Tahoma"/>
            <family val="2"/>
          </rPr>
          <t>Administrator:</t>
        </r>
        <r>
          <rPr>
            <sz val="9"/>
            <color indexed="81"/>
            <rFont val="Tahoma"/>
            <family val="2"/>
          </rPr>
          <t xml:space="preserve">
đã có PM</t>
        </r>
      </text>
    </comment>
  </commentList>
</comments>
</file>

<file path=xl/comments2.xml><?xml version="1.0" encoding="utf-8"?>
<comments xmlns="http://schemas.openxmlformats.org/spreadsheetml/2006/main">
  <authors>
    <author>Administrator</author>
  </authors>
  <commentList>
    <comment ref="W13" authorId="0" shapeId="0">
      <text>
        <r>
          <rPr>
            <b/>
            <sz val="9"/>
            <color indexed="81"/>
            <rFont val="Tahoma"/>
            <family val="2"/>
          </rPr>
          <t>Administrator:</t>
        </r>
        <r>
          <rPr>
            <sz val="9"/>
            <color indexed="81"/>
            <rFont val="Tahoma"/>
            <family val="2"/>
          </rPr>
          <t xml:space="preserve">
đã có PM</t>
        </r>
      </text>
    </comment>
  </commentList>
</comments>
</file>

<file path=xl/sharedStrings.xml><?xml version="1.0" encoding="utf-8"?>
<sst xmlns="http://schemas.openxmlformats.org/spreadsheetml/2006/main" count="600" uniqueCount="189">
  <si>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</si>
  <si>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</si>
  <si>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</si>
  <si>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</si>
  <si>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</si>
  <si>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</si>
  <si>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</si>
  <si>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</si>
  <si>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</si>
  <si>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</si>
  <si>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</si>
  <si>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</si>
  <si>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</si>
  <si>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</si>
  <si>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</si>
  <si>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</si>
  <si>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</si>
  <si>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</si>
  <si>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</si>
  <si>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</si>
  <si>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</si>
  <si>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</si>
  <si>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</si>
  <si>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</si>
  <si>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</si>
  <si>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</si>
  <si>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</si>
  <si>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</si>
  <si>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</si>
  <si>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</si>
  <si>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</si>
  <si>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r>
      <t xml:space="preserve">Chuẩn đầu ra về ngoại ngữ </t>
    </r>
    <r>
      <rPr>
        <i/>
        <sz val="13"/>
        <rFont val="Times New Roman"/>
        <family val="1"/>
      </rPr>
      <t>(ghi rõ loại chứng chỉ)</t>
    </r>
  </si>
  <si>
    <t>Stt</t>
  </si>
  <si>
    <t>B1</t>
  </si>
  <si>
    <t>Vĩnh Phúc</t>
  </si>
  <si>
    <t>Nam</t>
  </si>
  <si>
    <t>CNTA</t>
  </si>
  <si>
    <t>Nữ</t>
  </si>
  <si>
    <t>Dũng</t>
  </si>
  <si>
    <t>Mai</t>
  </si>
  <si>
    <t>Quản trị kinh doanh</t>
  </si>
  <si>
    <t>TS. Lưu Thị Minh Ngọc</t>
  </si>
  <si>
    <t>Phạm Hồng</t>
  </si>
  <si>
    <t>Thái Bình</t>
  </si>
  <si>
    <t>Phong</t>
  </si>
  <si>
    <t>Trường Đại học Kinh tế, ĐHQGHN</t>
  </si>
  <si>
    <t>Nguyễn Văn</t>
  </si>
  <si>
    <t>Hà Nội</t>
  </si>
  <si>
    <t>TS. Đặng Thị Hương</t>
  </si>
  <si>
    <t>DS chot</t>
  </si>
  <si>
    <t>Thanh Hóa</t>
  </si>
  <si>
    <t>PGS.TS. Nhâm Phong Tuân</t>
  </si>
  <si>
    <t>PGS.TS. Nguyễn Mạnh Tuân</t>
  </si>
  <si>
    <t>Nghệ An</t>
  </si>
  <si>
    <t>04/06/1976</t>
  </si>
  <si>
    <t>0919505888</t>
  </si>
  <si>
    <t>dungnv.hnt@gmail.com</t>
  </si>
  <si>
    <t>Hà Diệu</t>
  </si>
  <si>
    <t>Linh</t>
  </si>
  <si>
    <t>02/08/1980</t>
  </si>
  <si>
    <t>0912043028</t>
  </si>
  <si>
    <t>linhhd80@gmail.com</t>
  </si>
  <si>
    <t>Đoàn Vinh</t>
  </si>
  <si>
    <t>Quang</t>
  </si>
  <si>
    <t>14/10/1966</t>
  </si>
  <si>
    <t>0913247902</t>
  </si>
  <si>
    <t>vinhquang66@yahoo.com</t>
  </si>
  <si>
    <t>Đặng Thành</t>
  </si>
  <si>
    <t>Đạt</t>
  </si>
  <si>
    <t>12/09/1986</t>
  </si>
  <si>
    <t>0936000568</t>
  </si>
  <si>
    <t>thanhdat@csk.edu.vn</t>
  </si>
  <si>
    <t>Danh sách gồm 4 học viên./.</t>
  </si>
  <si>
    <t>20057130</t>
  </si>
  <si>
    <t>QH-2020-E</t>
  </si>
  <si>
    <t>Chiến lược phát triển của Tổng công ty Du lịch Hà Nội giai đoạn 2021-2025, tầm nhìn 2030</t>
  </si>
  <si>
    <t>PGS.TS. Nguyễn Trúc Lê</t>
  </si>
  <si>
    <t>131/QĐ-ĐHKT ngày 13/01/2021</t>
  </si>
  <si>
    <t>20057146</t>
  </si>
  <si>
    <t>Kênh phân phối sản phẩm tại Công ty TNHH Tư vấn xây dựng và dịch vụ thương mại Âu Việt</t>
  </si>
  <si>
    <t>133/QĐ-ĐHKT ngày 13/01/2021</t>
  </si>
  <si>
    <t>20057151</t>
  </si>
  <si>
    <t>150/QĐ-ĐHKT ngày 13/01/2021</t>
  </si>
  <si>
    <t>20057133</t>
  </si>
  <si>
    <t>Các nhân tố ảnh hưởng đến ý định khởi sự kinh doanh của sinh viên: Trường hợp sinh viên Trường Đại học Ngoại ngữ - Đại học Quốc gia Hà Nội</t>
  </si>
  <si>
    <t>PGS.TS. Nguyễn Anh Thu</t>
  </si>
  <si>
    <t>129/QĐ-ĐHKT ngày 13/01/2021</t>
  </si>
  <si>
    <t>DANH SÁCH HỌC VIÊN ĐĂNG KÝ BẢO VỆ LUẬN VĂN THẠC SĨ  CHUYÊN NGÀNH QUẢN TRỊ KINH DOANH
KHÓA QH-2020-E (TRÚNG TUYỂN LẦN 1, ĐỢT 2)</t>
  </si>
  <si>
    <t>Đỗ Quang</t>
  </si>
  <si>
    <t>Huy</t>
  </si>
  <si>
    <t>16/08/1972</t>
  </si>
  <si>
    <t>Quản trị chất lượng dịch vụ hành chính công tại Ủy ban Nhân dân Huyện Thanh Oai, thành phố Hà Nội</t>
  </si>
  <si>
    <t>PGS.TS. Trần Đức Hiệp</t>
  </si>
  <si>
    <t>147/QĐ-ĐHKT ngày 13/01/2021</t>
  </si>
  <si>
    <t>0983446686</t>
  </si>
  <si>
    <t>hoanghuy1972@gmail.com</t>
  </si>
  <si>
    <t>Đỗ Đức</t>
  </si>
  <si>
    <t>Toàn</t>
  </si>
  <si>
    <t>25/09/1978</t>
  </si>
  <si>
    <t>Đào tạo nguồn nhân lực tại Cơ quan Thanh tra Chính phủ</t>
  </si>
  <si>
    <t>139/QĐ-ĐHKT ngày 13/01/2021</t>
  </si>
  <si>
    <t>0912585678</t>
  </si>
  <si>
    <t>toanttcp@gmail.com</t>
  </si>
  <si>
    <t>Tái cơ cấu doanh nghiệp nhằm nâng cao năng lực cạnh tranh: Nghiên cứu điển hình tại Tổng công ty đầu tư phát triển nhà và đô thị HUD</t>
  </si>
  <si>
    <t>PGS.TS. Nguyễn Việt Khôi</t>
  </si>
  <si>
    <t>03/06/1978</t>
  </si>
  <si>
    <t>Nguyễn Việt</t>
  </si>
  <si>
    <t>Hùng</t>
  </si>
  <si>
    <t>146/QĐ-ĐHKT ngày 13/01/2021</t>
  </si>
  <si>
    <t>0969118668</t>
  </si>
  <si>
    <t>30/09/1983</t>
  </si>
  <si>
    <t>Hoạch định chiến lược kinh doanh cho Công ty Cổ phần Công nghệ mạng viễn thông C- Link</t>
  </si>
  <si>
    <t>TS. Nguyễn Tiến Minh</t>
  </si>
  <si>
    <t>138/QĐ-ĐHKT ngày 13/01/2021</t>
  </si>
  <si>
    <t>0904729686</t>
  </si>
  <si>
    <t>miss.thuythanh@gmail.com</t>
  </si>
  <si>
    <t>Lê Thị Thúy</t>
  </si>
  <si>
    <t>Thanh</t>
  </si>
  <si>
    <t>06/07/1966</t>
  </si>
  <si>
    <t>Kiểm soát chi thường xuyên Ngân sách Nhà nước qua Kho bạc Nhà nước Anh Sơn, tỉnh Nghệ An</t>
  </si>
  <si>
    <t>TS. Phạm Minh Tuấn</t>
  </si>
  <si>
    <t>136/QĐ-ĐHKT ngày 13/01/2021</t>
  </si>
  <si>
    <t>0903479589</t>
  </si>
  <si>
    <t>Vũ Xuân</t>
  </si>
  <si>
    <t>24/07/1970</t>
  </si>
  <si>
    <t>Tạo động lực cho người lao động tại công ty dịch vụ Mobifone khu vực 1</t>
  </si>
  <si>
    <t>PGS.TS. Hoàng Văn Hải</t>
  </si>
  <si>
    <t>135/QĐ-ĐHKT ngày 13/01/2021</t>
  </si>
  <si>
    <t>0903400015</t>
  </si>
  <si>
    <t>xuandung2407@gmail.com</t>
  </si>
  <si>
    <t>quangph0607@gmail.com</t>
  </si>
  <si>
    <t>hunghudkd@gmail.com</t>
  </si>
  <si>
    <t>Nguyễn Quốc</t>
  </si>
  <si>
    <t>Điển</t>
  </si>
  <si>
    <t>25/05/1979</t>
  </si>
  <si>
    <t>Tuyển dụng, đào tạo nguồn chuyên gia y tế tại Trung tâm Hợp tác Chuyên gia và Nhân lực Y tế với Nước ngoài - Bộ Y tế</t>
  </si>
  <si>
    <t>Quản trị rủi ro tín dụng tại Ngân hàng TMCP Đầu tư và Phát triển Việt Nam - Chi nhánh Cầu Giấy</t>
  </si>
  <si>
    <t>130/QĐ-ĐHKT ngày 13/01/2021</t>
  </si>
  <si>
    <t>0912551979</t>
  </si>
  <si>
    <t>DANH SÁCH HỌC VIÊN ĐĂNG KÝ BẢO VỆ LUẬN VĂN THẠC SĨ 
NGÀNH QUẢN TRỊ KINH DOANH
KHÓA QH-2020-E (TRÚNG TUYỂN LẦN 1, ĐỢT 2)</t>
  </si>
  <si>
    <t>Danh sách gồm 11 học viên./.</t>
  </si>
  <si>
    <t>Nguyễn Xuân</t>
  </si>
  <si>
    <t>Sang</t>
  </si>
  <si>
    <t>08/06/1977</t>
  </si>
  <si>
    <t>Hoạch định chiến lược phát triển của trường Cao đẳng Công nghệ và Thương mại Hà Nội giai đoạn 2021 - 2025</t>
  </si>
  <si>
    <t>151/QĐ-ĐHKT ngày 13/01/2021</t>
  </si>
  <si>
    <t>0965661999</t>
  </si>
  <si>
    <t>Phạm Tuyết</t>
  </si>
  <si>
    <t>24/04/1977</t>
  </si>
  <si>
    <t>Chất lượng nguồn nhân lực tại Trung tâm Dạy nghề, đào tạo và sát hạch lái xe Học viện Cảnh sát Nhân dân</t>
  </si>
  <si>
    <t>PGS.TS. Nguyễn An Thịnh</t>
  </si>
  <si>
    <t>149/QĐ-ĐHKT ngày 13/01/2021</t>
  </si>
  <si>
    <t>0987097766</t>
  </si>
  <si>
    <t>Trần Quốc</t>
  </si>
  <si>
    <t>10/10/1975</t>
  </si>
  <si>
    <t>Năng lực quản trị của cán bộ cấp phòng tại Thanh tra Chính phủ</t>
  </si>
  <si>
    <t>TS. Nguyễn Thị Thu Hoài</t>
  </si>
  <si>
    <t>132/QĐ-ĐHKT ngày 13/01/2021</t>
  </si>
  <si>
    <t>0915636888</t>
  </si>
  <si>
    <t>8340101</t>
  </si>
  <si>
    <t>Định hướng ứng dụng</t>
  </si>
  <si>
    <t>PGS.TS. Lê Thái Phong</t>
  </si>
  <si>
    <t>PGS.TS. Bùi Hữu Đức</t>
  </si>
  <si>
    <t>TS. Phạm Vũ Thắng</t>
  </si>
  <si>
    <t>PGS.TS. Lê Trung Thành</t>
  </si>
  <si>
    <t>TS. Bùi Quang Tuyến</t>
  </si>
  <si>
    <t>TS. Đỗ Xuân Trường</t>
  </si>
  <si>
    <t>PGS.TS. Mai Thanh Lan</t>
  </si>
  <si>
    <t>1601 /QĐ-ĐHKT ngày 27 tháng 5 năm 2021</t>
  </si>
  <si>
    <t>1602 /QĐ-ĐHKT ngày 27 tháng 5 năm 2021</t>
  </si>
  <si>
    <t>1603 /QĐ-ĐHKT ngày 27 tháng 5 năm 2021</t>
  </si>
  <si>
    <t>1604 /QĐ-ĐHKT ngày 27 tháng 5 năm 2021</t>
  </si>
  <si>
    <t>1605 /QĐ-ĐHKT ngày 27 tháng 5 năm 2021</t>
  </si>
  <si>
    <t>10/06/2021</t>
  </si>
  <si>
    <t>STT</t>
  </si>
  <si>
    <t>Danh sách gồm 5 học viên./.</t>
  </si>
  <si>
    <t>Ngành Quản trị kinh doanh</t>
  </si>
  <si>
    <t xml:space="preserve">Loại chương trình đào tạo </t>
  </si>
  <si>
    <t>Ngành</t>
  </si>
  <si>
    <t>B+</t>
  </si>
  <si>
    <t>A</t>
  </si>
  <si>
    <t>3584/QĐ-ĐHKT ngày 26/11/2020</t>
  </si>
  <si>
    <t>Quản trị 
kinh doanh</t>
  </si>
  <si>
    <t>CỘNG HÒA XÃ HỘI CHỦ NGHĨA VIỆT NAM</t>
  </si>
  <si>
    <t>Độc lập - Tự do - Hạnh phúc</t>
  </si>
  <si>
    <t>HIỆU TRƯỞNG</t>
  </si>
  <si>
    <t>DANH SÁCH HỌC VIÊN ĐƯỢC CÔNG NHẬN HỌC VỊ VÀ CẤP BẰNG THẠC SĨ NGÀNH QUẢN TRỊ KINH DOANH 
DÀNH CHO HỌC VIÊN ĐÃ TỐT NGHIỆP CÁC CHƯƠNG TRÌNH LIÊN KẾT ĐÀO TẠO QUỐC TẾ 
CMU, DSU, GRIGGS, UBI, IMPAC TẠI ĐHQGHN ĐỢT THÁNG 6/2021</t>
  </si>
  <si>
    <t>Mã số: 8340101</t>
  </si>
  <si>
    <t>(kèm theo Quyết định số   1929 /QĐ-ĐHKT ngày 30/6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</si>
</sst>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_-* #,##0\ _₫_-;\-* #,##0\ _₫_-;_-* &quot;-&quot;??\ _₫_-;_-@_-"/>
  </numFmts>
  <fonts count="24">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1"/>
      <name val="Times New Roman"/>
      <family val="1"/>
    </font>
    <font>
      <sz val="12"/>
      <name val="Times New Roman"/>
      <family val="1"/>
    </font>
    <font>
      <b/>
      <sz val="16"/>
      <name val="Times New Roman"/>
      <family val="1"/>
    </font>
    <font>
      <b/>
      <sz val="13"/>
      <name val="Times New Roman"/>
      <family val="1"/>
    </font>
    <font>
      <i/>
      <sz val="13"/>
      <name val="Times New Roman"/>
      <family val="1"/>
      <charset val="163"/>
    </font>
    <font>
      <sz val="10"/>
      <color theme="1"/>
      <name val="Arial"/>
      <family val="2"/>
    </font>
    <font>
      <sz val="10"/>
      <name val="Arial"/>
      <family val="2"/>
    </font>
    <font>
      <sz val="9"/>
      <color indexed="81"/>
      <name val="Tahoma"/>
      <family val="2"/>
    </font>
    <font>
      <b/>
      <sz val="9"/>
      <color indexed="81"/>
      <name val="Tahoma"/>
      <family val="2"/>
    </font>
    <font>
      <sz val="12.5"/>
      <name val="Times New Roman"/>
      <family val="1"/>
    </font>
    <font>
      <u/>
      <sz val="12.5"/>
      <name val="Arial"/>
      <family val="2"/>
    </font>
    <font>
      <b/>
      <sz val="12.5"/>
      <name val="Times New Roman"/>
      <family val="1"/>
    </font>
    <font>
      <b/>
      <sz val="15"/>
      <name val="Times New Roman"/>
      <family val="1"/>
    </font>
    <font>
      <i/>
      <sz val="15"/>
      <name val="Times New Roman"/>
      <family val="1"/>
    </font>
    <font>
      <b/>
      <sz val="13.5"/>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3">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xf numFmtId="164" fontId="14" fillId="0" borderId="0" applyFont="0" applyFill="0" applyBorder="0" applyAlignment="0" applyProtection="0"/>
  </cellStyleXfs>
  <cellXfs count="155">
    <xf numFmtId="0" fontId="0" fillId="0" borderId="0" xfId="0"/>
    <xf numFmtId="0" fontId="15" fillId="2" borderId="0" xfId="0" applyFont="1" applyFill="1"/>
    <xf numFmtId="0" fontId="7" fillId="2" borderId="0" xfId="0" applyFont="1" applyFill="1"/>
    <xf numFmtId="0" fontId="9" fillId="2" borderId="0" xfId="0" applyFont="1" applyFill="1"/>
    <xf numFmtId="0" fontId="9" fillId="2" borderId="0" xfId="0" applyFont="1" applyFill="1" applyAlignment="1">
      <alignment horizontal="left"/>
    </xf>
    <xf numFmtId="0" fontId="9" fillId="2" borderId="0" xfId="0" applyFont="1" applyFill="1" applyAlignment="1">
      <alignment horizontal="center"/>
    </xf>
    <xf numFmtId="0" fontId="10" fillId="2" borderId="0" xfId="0" applyFont="1" applyFill="1"/>
    <xf numFmtId="4" fontId="9" fillId="2" borderId="0" xfId="0" applyNumberFormat="1" applyFont="1" applyFill="1"/>
    <xf numFmtId="0" fontId="12" fillId="2" borderId="0" xfId="0" applyFont="1" applyFill="1"/>
    <xf numFmtId="0" fontId="11"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4" fontId="7" fillId="2" borderId="0" xfId="0" applyNumberFormat="1" applyFont="1" applyFill="1"/>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 fontId="12"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quotePrefix="1"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4" fontId="7" fillId="2" borderId="1" xfId="7" applyNumberFormat="1" applyFont="1" applyFill="1" applyBorder="1" applyAlignment="1">
      <alignment horizontal="center" vertical="center" wrapText="1"/>
    </xf>
    <xf numFmtId="0" fontId="9" fillId="2" borderId="0" xfId="0" applyFont="1" applyFill="1" applyBorder="1" applyAlignment="1">
      <alignment horizontal="left"/>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3" xfId="0" quotePrefix="1"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4" xfId="0" applyFont="1" applyFill="1" applyBorder="1" applyAlignment="1">
      <alignment horizontal="center" vertical="center" wrapText="1"/>
    </xf>
    <xf numFmtId="166" fontId="7" fillId="2" borderId="0" xfId="12" applyNumberFormat="1" applyFont="1" applyFill="1" applyAlignment="1">
      <alignment horizontal="center" vertical="center" wrapText="1"/>
    </xf>
    <xf numFmtId="166" fontId="12" fillId="2" borderId="1" xfId="12" applyNumberFormat="1" applyFont="1" applyFill="1" applyBorder="1" applyAlignment="1">
      <alignment horizontal="center" vertical="center" wrapText="1"/>
    </xf>
    <xf numFmtId="166" fontId="7" fillId="2" borderId="1" xfId="12" applyNumberFormat="1" applyFont="1" applyFill="1" applyBorder="1" applyAlignment="1">
      <alignment horizontal="center" vertical="center" wrapText="1"/>
    </xf>
    <xf numFmtId="0" fontId="7" fillId="2" borderId="3" xfId="0"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0"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4" fontId="7" fillId="2" borderId="4" xfId="7"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1" xfId="10" applyFill="1" applyBorder="1" applyAlignment="1">
      <alignment horizontal="center" vertical="center" wrapText="1"/>
    </xf>
    <xf numFmtId="0" fontId="10" fillId="3"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10" fillId="2" borderId="5" xfId="0" applyNumberFormat="1" applyFont="1" applyFill="1" applyBorder="1" applyAlignment="1">
      <alignment horizontal="left" vertical="center" wrapText="1"/>
    </xf>
    <xf numFmtId="0" fontId="10" fillId="2" borderId="5" xfId="0" applyFont="1" applyFill="1" applyBorder="1" applyAlignment="1">
      <alignment vertical="center" wrapText="1"/>
    </xf>
    <xf numFmtId="0" fontId="10" fillId="2" borderId="5" xfId="0" quotePrefix="1"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4" fontId="10" fillId="2" borderId="0" xfId="0" applyNumberFormat="1" applyFont="1" applyFill="1" applyBorder="1" applyAlignment="1">
      <alignment horizontal="center" vertical="center" wrapText="1"/>
    </xf>
    <xf numFmtId="165" fontId="10" fillId="2" borderId="0" xfId="0" applyNumberFormat="1" applyFont="1" applyFill="1" applyBorder="1" applyAlignment="1">
      <alignment horizontal="center" vertical="center" wrapText="1"/>
    </xf>
    <xf numFmtId="4" fontId="7" fillId="2" borderId="0" xfId="7" applyNumberFormat="1"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0" fontId="5" fillId="2" borderId="0" xfId="10" applyFill="1" applyBorder="1" applyAlignment="1">
      <alignment horizontal="center" vertical="center" wrapText="1"/>
    </xf>
    <xf numFmtId="166" fontId="7" fillId="2" borderId="0" xfId="12"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0" fillId="3" borderId="1" xfId="0" applyFont="1" applyFill="1" applyBorder="1" applyAlignment="1">
      <alignment vertical="center" wrapText="1"/>
    </xf>
    <xf numFmtId="0" fontId="10" fillId="3" borderId="3" xfId="0" quotePrefix="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3" xfId="0"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0" quotePrefix="1" applyFont="1" applyFill="1" applyBorder="1" applyAlignment="1">
      <alignment horizontal="center" vertical="center" wrapText="1"/>
    </xf>
    <xf numFmtId="0" fontId="5" fillId="3" borderId="1" xfId="10" applyFill="1" applyBorder="1" applyAlignment="1">
      <alignment horizontal="center" vertical="center" wrapText="1"/>
    </xf>
    <xf numFmtId="166" fontId="7" fillId="3" borderId="1" xfId="12" applyNumberFormat="1" applyFont="1" applyFill="1" applyBorder="1" applyAlignment="1">
      <alignment horizontal="center" vertical="center" wrapText="1"/>
    </xf>
    <xf numFmtId="0" fontId="10" fillId="3" borderId="3" xfId="0" applyNumberFormat="1" applyFont="1" applyFill="1" applyBorder="1" applyAlignment="1">
      <alignment horizontal="left" vertical="center" wrapText="1"/>
    </xf>
    <xf numFmtId="4" fontId="7" fillId="3" borderId="1" xfId="7"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5" fillId="3" borderId="0" xfId="0" applyFont="1" applyFill="1"/>
    <xf numFmtId="0" fontId="9" fillId="3" borderId="0" xfId="0" applyFont="1" applyFill="1"/>
    <xf numFmtId="0" fontId="7" fillId="3" borderId="0" xfId="0" applyFont="1" applyFill="1"/>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0" xfId="0" applyFont="1" applyFill="1" applyAlignment="1">
      <alignment wrapText="1"/>
    </xf>
    <xf numFmtId="0" fontId="12" fillId="2" borderId="2" xfId="0" applyFont="1" applyFill="1" applyBorder="1" applyAlignment="1">
      <alignment horizontal="righ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2" xfId="0" applyNumberFormat="1" applyFont="1" applyFill="1" applyBorder="1" applyAlignment="1">
      <alignment horizontal="left" vertical="center" wrapText="1"/>
    </xf>
    <xf numFmtId="0" fontId="18" fillId="0" borderId="3" xfId="0" applyNumberFormat="1" applyFont="1" applyFill="1" applyBorder="1" applyAlignment="1">
      <alignment horizontal="left" vertical="center" wrapText="1"/>
    </xf>
    <xf numFmtId="0" fontId="18" fillId="0" borderId="3" xfId="0" quotePrefix="1" applyFont="1" applyFill="1" applyBorder="1" applyAlignment="1">
      <alignment horizontal="center" vertical="center" wrapText="1"/>
    </xf>
    <xf numFmtId="0" fontId="18" fillId="0" borderId="1" xfId="0" quotePrefix="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4" fontId="18" fillId="0" borderId="1" xfId="7" applyNumberFormat="1" applyFont="1" applyFill="1" applyBorder="1" applyAlignment="1">
      <alignment horizontal="center" vertical="center" wrapText="1"/>
    </xf>
    <xf numFmtId="4" fontId="18" fillId="0" borderId="0" xfId="7"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9" fillId="0" borderId="1" xfId="10" applyFont="1" applyFill="1" applyBorder="1" applyAlignment="1">
      <alignment horizontal="center" vertical="center" wrapText="1"/>
    </xf>
    <xf numFmtId="166" fontId="18" fillId="0" borderId="1" xfId="12" applyNumberFormat="1" applyFont="1" applyFill="1" applyBorder="1" applyAlignment="1">
      <alignment horizontal="center" vertical="center" wrapText="1"/>
    </xf>
    <xf numFmtId="0" fontId="18" fillId="0" borderId="0" xfId="0" applyFont="1" applyFill="1"/>
    <xf numFmtId="0" fontId="18" fillId="0"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5" xfId="0" applyNumberFormat="1" applyFont="1" applyFill="1" applyBorder="1" applyAlignment="1">
      <alignment horizontal="left" vertical="center" wrapText="1"/>
    </xf>
    <xf numFmtId="0" fontId="18" fillId="0" borderId="5" xfId="0" quotePrefix="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3" fillId="2" borderId="0" xfId="0" applyFont="1" applyFill="1" applyBorder="1" applyAlignment="1"/>
    <xf numFmtId="0" fontId="12" fillId="2" borderId="0" xfId="0" applyFont="1" applyFill="1" applyBorder="1" applyAlignment="1">
      <alignment horizontal="center" vertical="center" wrapText="1"/>
    </xf>
    <xf numFmtId="3" fontId="18" fillId="0" borderId="1" xfId="7" applyNumberFormat="1" applyFont="1" applyFill="1" applyBorder="1" applyAlignment="1">
      <alignment horizontal="center" vertical="center" wrapText="1"/>
    </xf>
    <xf numFmtId="0" fontId="12" fillId="2" borderId="2" xfId="0" applyFont="1" applyFill="1" applyBorder="1" applyAlignment="1">
      <alignment vertical="center"/>
    </xf>
    <xf numFmtId="0" fontId="12" fillId="2" borderId="4" xfId="0" applyFont="1" applyFill="1" applyBorder="1" applyAlignment="1">
      <alignment vertical="center"/>
    </xf>
    <xf numFmtId="0" fontId="9" fillId="2" borderId="0" xfId="0" applyFont="1" applyFill="1" applyBorder="1"/>
    <xf numFmtId="0" fontId="7" fillId="2" borderId="0" xfId="0" applyFont="1" applyFill="1" applyBorder="1"/>
    <xf numFmtId="0" fontId="10" fillId="3" borderId="0" xfId="0" applyFont="1" applyFill="1"/>
    <xf numFmtId="166" fontId="7" fillId="3" borderId="0" xfId="12" applyNumberFormat="1" applyFont="1" applyFill="1" applyAlignment="1">
      <alignment horizontal="center" vertical="center" wrapText="1"/>
    </xf>
    <xf numFmtId="0" fontId="11" fillId="3" borderId="0" xfId="0" applyFont="1" applyFill="1" applyAlignment="1">
      <alignment wrapText="1"/>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166" fontId="12" fillId="3" borderId="1" xfId="12" applyNumberFormat="1" applyFont="1" applyFill="1" applyBorder="1" applyAlignment="1">
      <alignment horizontal="center" vertical="center" wrapText="1"/>
    </xf>
    <xf numFmtId="0" fontId="12" fillId="3" borderId="0" xfId="0" applyFont="1" applyFill="1" applyBorder="1" applyAlignment="1">
      <alignment horizontal="center" vertical="center" wrapText="1"/>
    </xf>
    <xf numFmtId="166" fontId="12" fillId="3" borderId="3" xfId="12"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0" xfId="0" applyFont="1" applyFill="1" applyBorder="1" applyAlignment="1">
      <alignment horizontal="center" vertical="center" wrapText="1"/>
    </xf>
    <xf numFmtId="165" fontId="18" fillId="3" borderId="0" xfId="0" applyNumberFormat="1" applyFont="1" applyFill="1" applyBorder="1" applyAlignment="1">
      <alignment horizontal="center" vertical="center" wrapText="1"/>
    </xf>
    <xf numFmtId="4" fontId="18" fillId="3" borderId="0" xfId="7" applyNumberFormat="1" applyFont="1" applyFill="1" applyBorder="1" applyAlignment="1">
      <alignment horizontal="center" vertical="center" wrapText="1"/>
    </xf>
    <xf numFmtId="3" fontId="18" fillId="3" borderId="0" xfId="7" applyNumberFormat="1" applyFont="1" applyFill="1" applyBorder="1" applyAlignment="1">
      <alignment horizontal="center" vertical="center" wrapText="1"/>
    </xf>
    <xf numFmtId="4" fontId="18" fillId="3" borderId="0" xfId="0" applyNumberFormat="1" applyFont="1" applyFill="1" applyBorder="1" applyAlignment="1">
      <alignment horizontal="center" vertical="center" wrapText="1"/>
    </xf>
    <xf numFmtId="0" fontId="18" fillId="3" borderId="0" xfId="0" applyFont="1" applyFill="1" applyBorder="1" applyAlignment="1">
      <alignment horizontal="left" vertical="center" wrapText="1"/>
    </xf>
    <xf numFmtId="0" fontId="18" fillId="3" borderId="0" xfId="0" quotePrefix="1" applyFont="1" applyFill="1" applyBorder="1" applyAlignment="1">
      <alignment horizontal="center" vertical="center" wrapText="1"/>
    </xf>
    <xf numFmtId="0" fontId="19" fillId="3" borderId="0" xfId="10" applyFont="1" applyFill="1" applyBorder="1" applyAlignment="1">
      <alignment horizontal="center" vertical="center" wrapText="1"/>
    </xf>
    <xf numFmtId="166" fontId="18" fillId="3" borderId="0" xfId="12"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165" fontId="18" fillId="0" borderId="2" xfId="7"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6" xfId="0" quotePrefix="1" applyFont="1" applyFill="1" applyBorder="1" applyAlignment="1">
      <alignment horizontal="center" vertical="center" wrapText="1"/>
    </xf>
    <xf numFmtId="0" fontId="18" fillId="0" borderId="7" xfId="0" applyFont="1" applyFill="1" applyBorder="1" applyAlignment="1">
      <alignment horizontal="center" vertical="center" wrapText="1"/>
    </xf>
    <xf numFmtId="4" fontId="18" fillId="0" borderId="6" xfId="7" applyNumberFormat="1" applyFont="1" applyFill="1" applyBorder="1" applyAlignment="1">
      <alignment horizontal="center" vertical="center" wrapText="1"/>
    </xf>
    <xf numFmtId="165" fontId="18" fillId="0" borderId="8" xfId="7" applyNumberFormat="1" applyFont="1" applyFill="1" applyBorder="1" applyAlignment="1">
      <alignment horizontal="center" vertical="center" wrapText="1"/>
    </xf>
    <xf numFmtId="0" fontId="12" fillId="2" borderId="9" xfId="0" applyFont="1" applyFill="1" applyBorder="1" applyAlignment="1">
      <alignment vertical="center"/>
    </xf>
    <xf numFmtId="0" fontId="12" fillId="2" borderId="7" xfId="0" applyFont="1" applyFill="1" applyBorder="1" applyAlignment="1">
      <alignment horizontal="center" vertical="center" wrapText="1"/>
    </xf>
    <xf numFmtId="0" fontId="20" fillId="0" borderId="4" xfId="0" applyFont="1" applyFill="1" applyBorder="1" applyAlignment="1">
      <alignment vertical="center"/>
    </xf>
    <xf numFmtId="4" fontId="12" fillId="2" borderId="4" xfId="0" applyNumberFormat="1" applyFont="1" applyFill="1" applyBorder="1" applyAlignment="1">
      <alignment horizontal="center" vertical="center" wrapText="1"/>
    </xf>
    <xf numFmtId="0" fontId="23" fillId="2" borderId="0" xfId="0" applyFont="1" applyFill="1"/>
    <xf numFmtId="0" fontId="23" fillId="2" borderId="0" xfId="0" applyFont="1" applyFill="1" applyAlignment="1">
      <alignment horizontal="center"/>
    </xf>
    <xf numFmtId="4" fontId="23" fillId="2" borderId="0" xfId="0" applyNumberFormat="1" applyFont="1" applyFill="1"/>
    <xf numFmtId="0" fontId="23" fillId="2" borderId="0" xfId="0" applyFont="1" applyFill="1" applyBorder="1"/>
    <xf numFmtId="0" fontId="11" fillId="2" borderId="0" xfId="0" applyFont="1" applyFill="1" applyAlignment="1">
      <alignment horizontal="center" wrapText="1"/>
    </xf>
    <xf numFmtId="0" fontId="13" fillId="2" borderId="5" xfId="0" applyFont="1" applyFill="1" applyBorder="1" applyAlignment="1">
      <alignment horizontal="left"/>
    </xf>
    <xf numFmtId="0" fontId="11" fillId="2" borderId="0" xfId="0" applyFont="1" applyFill="1" applyAlignment="1">
      <alignment horizontal="center" vertical="center" wrapText="1"/>
    </xf>
    <xf numFmtId="0" fontId="8" fillId="2" borderId="5" xfId="0" applyFont="1" applyFill="1" applyBorder="1" applyAlignment="1">
      <alignment horizontal="left" vertical="center" wrapText="1"/>
    </xf>
    <xf numFmtId="0" fontId="23" fillId="2" borderId="0" xfId="0" applyFont="1" applyFill="1" applyAlignment="1">
      <alignment horizontal="center"/>
    </xf>
    <xf numFmtId="0" fontId="12" fillId="2" borderId="0" xfId="0" applyFont="1" applyFill="1" applyAlignment="1">
      <alignment horizontal="center"/>
    </xf>
    <xf numFmtId="0" fontId="21" fillId="2" borderId="0" xfId="0" applyFont="1" applyFill="1" applyAlignment="1">
      <alignment horizontal="center" vertical="center" wrapText="1"/>
    </xf>
    <xf numFmtId="0" fontId="22" fillId="2" borderId="0" xfId="0" applyFont="1" applyFill="1" applyAlignment="1">
      <alignment horizontal="center" wrapText="1"/>
    </xf>
  </cellXfs>
  <cellStyles count="13">
    <cellStyle name="Comma" xfId="12" builtinId="3"/>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H&#272;%201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thong%20ke%20Thay%20S&#417;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4.2020"/>
      <sheetName val="Tong The Son"/>
      <sheetName val="thong ke HS"/>
      <sheetName val="QLKT"/>
      <sheetName val="KTCT"/>
      <sheetName val="QLKT (2)"/>
      <sheetName val="QLKT_in"/>
    </sheetNames>
    <sheetDataSet>
      <sheetData sheetId="0" refreshError="1"/>
      <sheetData sheetId="1" refreshError="1"/>
      <sheetData sheetId="2" refreshError="1"/>
      <sheetData sheetId="3">
        <row r="10">
          <cell r="AA10" t="str">
            <v>Quách Thị Quế Anh 03/08/1983</v>
          </cell>
          <cell r="AB10" t="str">
            <v>Hoà Bình</v>
          </cell>
          <cell r="AC10" t="str">
            <v>a</v>
          </cell>
        </row>
        <row r="11">
          <cell r="AA11" t="str">
            <v>Lưu Thị Lan Anh 22/07/1984</v>
          </cell>
          <cell r="AB11" t="str">
            <v>Hà Nội</v>
          </cell>
          <cell r="AC11" t="str">
            <v>a</v>
          </cell>
        </row>
        <row r="12">
          <cell r="AA12" t="str">
            <v>Nguyễn Thế Anh 24/11/1978</v>
          </cell>
          <cell r="AB12" t="str">
            <v>Hà Nội</v>
          </cell>
          <cell r="AC12" t="str">
            <v>a</v>
          </cell>
        </row>
        <row r="13">
          <cell r="AA13" t="str">
            <v>Nghiêm Thị Phượng 28/10/1979</v>
          </cell>
          <cell r="AB13" t="str">
            <v>Hà Nam</v>
          </cell>
          <cell r="AC13" t="str">
            <v>a</v>
          </cell>
        </row>
        <row r="14">
          <cell r="AB14" t="e">
            <v>#N/A</v>
          </cell>
          <cell r="AC14" t="str">
            <v>a</v>
          </cell>
        </row>
        <row r="15">
          <cell r="AB15" t="e">
            <v>#N/A</v>
          </cell>
          <cell r="AC15" t="str">
            <v>a</v>
          </cell>
        </row>
        <row r="16">
          <cell r="AB16" t="e">
            <v>#N/A</v>
          </cell>
          <cell r="AC16" t="str">
            <v>a</v>
          </cell>
        </row>
        <row r="17">
          <cell r="AA17" t="str">
            <v>Lê Thị Phương Anh 06/09/1985</v>
          </cell>
          <cell r="AB17" t="str">
            <v>Vĩnh Phúc</v>
          </cell>
          <cell r="AC17" t="str">
            <v>a</v>
          </cell>
        </row>
        <row r="18">
          <cell r="AA18" t="str">
            <v>Trần Hữu Bằng 17/05/1992</v>
          </cell>
          <cell r="AB18" t="str">
            <v>Thái Bình</v>
          </cell>
          <cell r="AC18" t="str">
            <v>a</v>
          </cell>
        </row>
        <row r="19">
          <cell r="AA19" t="str">
            <v>Đỗ Kiên Cường 07/06/1984</v>
          </cell>
          <cell r="AB19" t="str">
            <v>Nam Định</v>
          </cell>
          <cell r="AC19" t="str">
            <v>a</v>
          </cell>
        </row>
        <row r="21">
          <cell r="AB21" t="e">
            <v>#N/A</v>
          </cell>
          <cell r="AC21" t="str">
            <v>a</v>
          </cell>
        </row>
        <row r="22">
          <cell r="AB22" t="e">
            <v>#N/A</v>
          </cell>
          <cell r="AC22" t="str">
            <v>a</v>
          </cell>
        </row>
        <row r="23">
          <cell r="AB23" t="e">
            <v>#N/A</v>
          </cell>
          <cell r="AC23" t="str">
            <v>a</v>
          </cell>
        </row>
        <row r="24">
          <cell r="AA24" t="str">
            <v>Vũ Thành Chung 25/11/1984</v>
          </cell>
          <cell r="AB24" t="str">
            <v>Nam Định</v>
          </cell>
          <cell r="AC24" t="str">
            <v>a</v>
          </cell>
        </row>
        <row r="25">
          <cell r="AA25" t="str">
            <v>Bùi Thị Ánh 10/12/1986</v>
          </cell>
          <cell r="AB25" t="str">
            <v>Nam Định</v>
          </cell>
          <cell r="AC25" t="str">
            <v>a</v>
          </cell>
        </row>
        <row r="26">
          <cell r="AA26" t="e">
            <v>#REF!</v>
          </cell>
          <cell r="AB26" t="e">
            <v>#REF!</v>
          </cell>
          <cell r="AC26" t="str">
            <v>a</v>
          </cell>
        </row>
        <row r="27">
          <cell r="AA27" t="str">
            <v>Cao Thị Hương Giang 02/09/1992</v>
          </cell>
          <cell r="AB27" t="str">
            <v>Hà Nội</v>
          </cell>
          <cell r="AC27" t="str">
            <v>a</v>
          </cell>
        </row>
        <row r="28">
          <cell r="AB28" t="e">
            <v>#N/A</v>
          </cell>
          <cell r="AC28" t="str">
            <v>a</v>
          </cell>
        </row>
        <row r="29">
          <cell r="AB29" t="e">
            <v>#N/A</v>
          </cell>
          <cell r="AC29" t="str">
            <v>a</v>
          </cell>
        </row>
        <row r="30">
          <cell r="AB30" t="e">
            <v>#N/A</v>
          </cell>
          <cell r="AC30" t="str">
            <v>a</v>
          </cell>
        </row>
        <row r="31">
          <cell r="AA31" t="str">
            <v>Nguyễn Hồng Liên 02/05/1981</v>
          </cell>
          <cell r="AB31" t="str">
            <v>Hà Nội</v>
          </cell>
          <cell r="AC31" t="str">
            <v>a</v>
          </cell>
        </row>
        <row r="32">
          <cell r="AA32" t="str">
            <v>Nguyễn Hải Linh 21/11/1989</v>
          </cell>
          <cell r="AB32" t="str">
            <v>Phú Thọ</v>
          </cell>
          <cell r="AC32" t="str">
            <v>a</v>
          </cell>
        </row>
        <row r="33">
          <cell r="AA33" t="str">
            <v>Nguyễn Trà My 28/09/1994</v>
          </cell>
          <cell r="AB33" t="str">
            <v>Hà Nội</v>
          </cell>
          <cell r="AC33" t="str">
            <v>a</v>
          </cell>
        </row>
        <row r="34">
          <cell r="AA34" t="str">
            <v>Bùi Thị Kim Ngân 06/09/1994</v>
          </cell>
          <cell r="AB34" t="str">
            <v>Vĩnh Phúc</v>
          </cell>
          <cell r="AC34" t="str">
            <v>a</v>
          </cell>
        </row>
        <row r="35">
          <cell r="AB35" t="e">
            <v>#N/A</v>
          </cell>
          <cell r="AC35" t="str">
            <v>a</v>
          </cell>
        </row>
        <row r="36">
          <cell r="AB36" t="e">
            <v>#N/A</v>
          </cell>
          <cell r="AC36" t="str">
            <v>a</v>
          </cell>
        </row>
        <row r="37">
          <cell r="AB37" t="e">
            <v>#N/A</v>
          </cell>
          <cell r="AC37" t="str">
            <v>a</v>
          </cell>
        </row>
        <row r="38">
          <cell r="AA38" t="str">
            <v>Nguyễn Văn Giang 25/12/1980</v>
          </cell>
          <cell r="AB38" t="str">
            <v>Hà Nội</v>
          </cell>
          <cell r="AC38" t="str">
            <v>a</v>
          </cell>
        </row>
        <row r="39">
          <cell r="AA39" t="str">
            <v>Nguyễn Thị Mỹ Hạnh 21/10/1992</v>
          </cell>
          <cell r="AB39" t="str">
            <v>Nghệ An</v>
          </cell>
          <cell r="AC39" t="str">
            <v>a</v>
          </cell>
        </row>
        <row r="40">
          <cell r="AA40" t="str">
            <v>Chu Thị Hân 21/10/1994</v>
          </cell>
          <cell r="AB40" t="str">
            <v>Ninh Bình</v>
          </cell>
          <cell r="AC40" t="str">
            <v>a</v>
          </cell>
        </row>
        <row r="41">
          <cell r="AA41" t="str">
            <v>Hà Thị Thanh Hậu 05/11/1981</v>
          </cell>
          <cell r="AB41" t="str">
            <v>Phú Thọ</v>
          </cell>
          <cell r="AC41" t="str">
            <v>a</v>
          </cell>
        </row>
        <row r="42">
          <cell r="AA42" t="str">
            <v>Nguyễn Thị Dung 03/10/1980</v>
          </cell>
          <cell r="AB42" t="str">
            <v>Hà Nội</v>
          </cell>
          <cell r="AC42" t="str">
            <v>a</v>
          </cell>
        </row>
        <row r="43">
          <cell r="AB43" t="e">
            <v>#N/A</v>
          </cell>
          <cell r="AC43" t="str">
            <v>a</v>
          </cell>
        </row>
        <row r="44">
          <cell r="AB44" t="e">
            <v>#N/A</v>
          </cell>
          <cell r="AC44" t="str">
            <v>a</v>
          </cell>
        </row>
        <row r="45">
          <cell r="AB45" t="e">
            <v>#N/A</v>
          </cell>
          <cell r="AC45" t="str">
            <v>a</v>
          </cell>
        </row>
        <row r="46">
          <cell r="AA46" t="str">
            <v>Lê Đình Hiệu 18/03/1975</v>
          </cell>
          <cell r="AB46" t="str">
            <v>Thanh Hóa</v>
          </cell>
          <cell r="AC46" t="str">
            <v>a</v>
          </cell>
        </row>
        <row r="47">
          <cell r="AA47" t="str">
            <v>Nguyễn Thị Thúy Hoa 20/04/1991</v>
          </cell>
          <cell r="AB47" t="str">
            <v>Bắc Ninh</v>
          </cell>
          <cell r="AC47" t="str">
            <v>a</v>
          </cell>
        </row>
        <row r="48">
          <cell r="AA48" t="str">
            <v>Tạ Văn Phong 13/08/1982</v>
          </cell>
          <cell r="AB48" t="str">
            <v>Nam Định</v>
          </cell>
          <cell r="AC48" t="str">
            <v>a</v>
          </cell>
        </row>
        <row r="49">
          <cell r="AA49" t="str">
            <v>Triệu Thị Thanh Huyền 13/01/1983</v>
          </cell>
          <cell r="AB49" t="str">
            <v>Hà Nội</v>
          </cell>
          <cell r="AC49" t="str">
            <v>a</v>
          </cell>
        </row>
        <row r="51">
          <cell r="AB51" t="e">
            <v>#N/A</v>
          </cell>
          <cell r="AC51" t="str">
            <v>a</v>
          </cell>
        </row>
        <row r="52">
          <cell r="AB52" t="e">
            <v>#N/A</v>
          </cell>
          <cell r="AC52" t="str">
            <v>a</v>
          </cell>
        </row>
        <row r="53">
          <cell r="AB53" t="e">
            <v>#N/A</v>
          </cell>
          <cell r="AC53" t="str">
            <v>a</v>
          </cell>
        </row>
        <row r="54">
          <cell r="AA54" t="str">
            <v>Nguyễn Việt Hưng 07/12/1989</v>
          </cell>
          <cell r="AB54" t="str">
            <v>Hà Nội</v>
          </cell>
          <cell r="AC54" t="str">
            <v>a</v>
          </cell>
        </row>
        <row r="55">
          <cell r="AA55" t="str">
            <v>Nguyễn Thu Hương 05/09/1991</v>
          </cell>
          <cell r="AB55" t="str">
            <v>Hà Nội</v>
          </cell>
          <cell r="AC55" t="str">
            <v>a</v>
          </cell>
        </row>
        <row r="56">
          <cell r="AA56" t="str">
            <v>Nguyễn Thị Nhung 29/05/1991</v>
          </cell>
          <cell r="AB56" t="str">
            <v>Thanh Hóa</v>
          </cell>
          <cell r="AC56" t="str">
            <v>a</v>
          </cell>
        </row>
        <row r="57">
          <cell r="AA57" t="str">
            <v>Nguyễn Hồng Khang 27/06/1979</v>
          </cell>
          <cell r="AB57" t="str">
            <v>Hà Tĩnh</v>
          </cell>
          <cell r="AC57" t="str">
            <v>a</v>
          </cell>
        </row>
        <row r="58">
          <cell r="AB58" t="e">
            <v>#N/A</v>
          </cell>
          <cell r="AC58" t="str">
            <v>a</v>
          </cell>
        </row>
        <row r="59">
          <cell r="AB59" t="e">
            <v>#N/A</v>
          </cell>
          <cell r="AC59" t="str">
            <v>a</v>
          </cell>
        </row>
        <row r="60">
          <cell r="AB60" t="e">
            <v>#N/A</v>
          </cell>
          <cell r="AC60" t="str">
            <v>a</v>
          </cell>
        </row>
        <row r="61">
          <cell r="AA61" t="str">
            <v>Trần Hà My 24/02/1994</v>
          </cell>
          <cell r="AB61" t="str">
            <v>Hà Nội</v>
          </cell>
          <cell r="AC61" t="str">
            <v>a</v>
          </cell>
        </row>
        <row r="62">
          <cell r="AA62" t="str">
            <v>Lý Thị Lệ Ninh 28/01/1979</v>
          </cell>
          <cell r="AB62" t="str">
            <v>Hà Nội</v>
          </cell>
          <cell r="AC62" t="str">
            <v>a</v>
          </cell>
        </row>
        <row r="63">
          <cell r="AA63" t="str">
            <v>Nguyễn Song Luân 06/11/1987</v>
          </cell>
          <cell r="AB63" t="str">
            <v>Thái Nguyên</v>
          </cell>
          <cell r="AC63" t="str">
            <v>a</v>
          </cell>
        </row>
        <row r="64">
          <cell r="AA64" t="str">
            <v>Hoàng Thị Nhật Lệ 01/10/1991</v>
          </cell>
          <cell r="AB64" t="str">
            <v>Cao Bằng</v>
          </cell>
          <cell r="AC64" t="str">
            <v>a</v>
          </cell>
        </row>
        <row r="65">
          <cell r="AA65" t="str">
            <v>Nghiêm Thị Ngân 06/07/1987</v>
          </cell>
          <cell r="AB65" t="str">
            <v>Vĩnh Phúc</v>
          </cell>
          <cell r="AC65" t="str">
            <v>a</v>
          </cell>
        </row>
        <row r="66">
          <cell r="AB66" t="e">
            <v>#N/A</v>
          </cell>
          <cell r="AC66" t="str">
            <v>a</v>
          </cell>
        </row>
        <row r="67">
          <cell r="AB67" t="e">
            <v>#N/A</v>
          </cell>
          <cell r="AC67" t="str">
            <v>a</v>
          </cell>
        </row>
        <row r="68">
          <cell r="AB68" t="e">
            <v>#N/A</v>
          </cell>
          <cell r="AC68" t="str">
            <v>a</v>
          </cell>
        </row>
        <row r="69">
          <cell r="AA69" t="str">
            <v>Nguyễn Thị Minh Nguyệt 27/07/1993</v>
          </cell>
          <cell r="AB69" t="str">
            <v>Hải Dương</v>
          </cell>
          <cell r="AC69" t="str">
            <v>a</v>
          </cell>
        </row>
        <row r="70">
          <cell r="AA70" t="str">
            <v>Đinh Thị Oanh 12/08/1992</v>
          </cell>
          <cell r="AB70" t="str">
            <v>Hà Nội</v>
          </cell>
          <cell r="AC70" t="str">
            <v>a</v>
          </cell>
        </row>
        <row r="71">
          <cell r="AA71" t="str">
            <v>Nguyễn Thị Huế 16/04/1979</v>
          </cell>
          <cell r="AB71" t="str">
            <v>Vĩnh Phúc</v>
          </cell>
          <cell r="AC71" t="str">
            <v>a</v>
          </cell>
        </row>
        <row r="73">
          <cell r="AB73" t="e">
            <v>#N/A</v>
          </cell>
          <cell r="AC73" t="str">
            <v>a</v>
          </cell>
        </row>
        <row r="74">
          <cell r="AB74" t="e">
            <v>#N/A</v>
          </cell>
          <cell r="AC74" t="str">
            <v>a</v>
          </cell>
        </row>
        <row r="75">
          <cell r="AB75" t="e">
            <v>#N/A</v>
          </cell>
          <cell r="AC75" t="str">
            <v>a</v>
          </cell>
        </row>
        <row r="76">
          <cell r="AA76" t="str">
            <v>Nguyễn Thành Phương 15/09/1982</v>
          </cell>
          <cell r="AB76" t="str">
            <v>Hà Nội</v>
          </cell>
          <cell r="AC76" t="str">
            <v>a</v>
          </cell>
        </row>
        <row r="77">
          <cell r="AA77" t="str">
            <v>Trần Thị Thanh Phương 04/11/1981</v>
          </cell>
          <cell r="AB77" t="str">
            <v>Hà Nam</v>
          </cell>
          <cell r="AC77" t="str">
            <v>a</v>
          </cell>
        </row>
        <row r="78">
          <cell r="AA78" t="str">
            <v>Nguyễn Tuấn Anh 15/08/1987</v>
          </cell>
          <cell r="AB78" t="str">
            <v>Bắc Giang</v>
          </cell>
          <cell r="AC78" t="str">
            <v>a</v>
          </cell>
        </row>
        <row r="79">
          <cell r="AA79" t="str">
            <v>Nguyễn Thị Tuyết Nga 11/06/1980</v>
          </cell>
          <cell r="AB79" t="str">
            <v>Hà Tĩnh</v>
          </cell>
          <cell r="AC79" t="str">
            <v>a</v>
          </cell>
        </row>
        <row r="81">
          <cell r="AB81" t="e">
            <v>#N/A</v>
          </cell>
          <cell r="AC81" t="str">
            <v>a</v>
          </cell>
        </row>
        <row r="82">
          <cell r="AB82" t="e">
            <v>#N/A</v>
          </cell>
          <cell r="AC82" t="str">
            <v>a</v>
          </cell>
        </row>
        <row r="83">
          <cell r="AB83" t="e">
            <v>#N/A</v>
          </cell>
          <cell r="AC83" t="str">
            <v>a</v>
          </cell>
        </row>
        <row r="84">
          <cell r="AA84" t="str">
            <v>Đặng Cao Sơn 09/09/1984</v>
          </cell>
          <cell r="AB84" t="str">
            <v>Nam Định</v>
          </cell>
          <cell r="AC84" t="str">
            <v>a</v>
          </cell>
        </row>
        <row r="85">
          <cell r="AA85" t="str">
            <v>Nguyễn Vũ Băng Tâm 13/10/1980</v>
          </cell>
          <cell r="AB85" t="str">
            <v>Hà Nội</v>
          </cell>
          <cell r="AC85" t="str">
            <v>a</v>
          </cell>
        </row>
        <row r="86">
          <cell r="AA86" t="str">
            <v>Nguyễn Hữu Tuấn 01/09/1984</v>
          </cell>
          <cell r="AB86" t="str">
            <v>Thanh Hóa</v>
          </cell>
          <cell r="AC86" t="str">
            <v>a</v>
          </cell>
        </row>
        <row r="87">
          <cell r="AA87" t="str">
            <v>Lê Thị Ánh Tuyết 06/03/1984</v>
          </cell>
          <cell r="AB87" t="str">
            <v>Hà Tĩnh</v>
          </cell>
          <cell r="AC87" t="str">
            <v>a</v>
          </cell>
        </row>
        <row r="88">
          <cell r="AB88" t="e">
            <v>#N/A</v>
          </cell>
          <cell r="AC88" t="str">
            <v>a</v>
          </cell>
        </row>
        <row r="89">
          <cell r="AB89" t="e">
            <v>#N/A</v>
          </cell>
          <cell r="AC89" t="str">
            <v>a</v>
          </cell>
        </row>
        <row r="90">
          <cell r="AB90" t="e">
            <v>#N/A</v>
          </cell>
          <cell r="AC90" t="str">
            <v>a</v>
          </cell>
        </row>
        <row r="91">
          <cell r="AA91" t="str">
            <v>Nguyễn Trung Tuấn 20/12/1979</v>
          </cell>
          <cell r="AB91" t="str">
            <v>Hà Nội</v>
          </cell>
          <cell r="AC91" t="str">
            <v>a</v>
          </cell>
        </row>
        <row r="92">
          <cell r="AA92" t="str">
            <v>Vi Anh Tùng 18/07/1982</v>
          </cell>
          <cell r="AB92" t="str">
            <v>Tuyên Quang</v>
          </cell>
          <cell r="AC92" t="str">
            <v>a</v>
          </cell>
        </row>
        <row r="94">
          <cell r="AA94" t="str">
            <v>Nguyễn Thị Phượng 05/09/1982</v>
          </cell>
          <cell r="AB94" t="str">
            <v>Bắc Ninh</v>
          </cell>
          <cell r="AC94" t="str">
            <v>a</v>
          </cell>
        </row>
        <row r="95">
          <cell r="AA95" t="str">
            <v>Phạm Văn Thọ 04/07/1979</v>
          </cell>
          <cell r="AB95" t="str">
            <v>Hà Nội</v>
          </cell>
          <cell r="AC95" t="str">
            <v>a</v>
          </cell>
        </row>
        <row r="96">
          <cell r="AB96" t="e">
            <v>#N/A</v>
          </cell>
          <cell r="AC96" t="str">
            <v>a</v>
          </cell>
        </row>
        <row r="97">
          <cell r="AB97" t="e">
            <v>#N/A</v>
          </cell>
          <cell r="AC97" t="str">
            <v>a</v>
          </cell>
        </row>
        <row r="98">
          <cell r="AB98" t="e">
            <v>#N/A</v>
          </cell>
          <cell r="AC98" t="str">
            <v>a</v>
          </cell>
        </row>
        <row r="99">
          <cell r="AA99" t="str">
            <v>Quản Ngọc Tú Anh 26/02/1993</v>
          </cell>
          <cell r="AB99" t="str">
            <v>Hà Nội</v>
          </cell>
          <cell r="AC99" t="str">
            <v>a</v>
          </cell>
        </row>
        <row r="100">
          <cell r="AA100" t="str">
            <v>Phạm Đức Thịnh 16/09/1993</v>
          </cell>
          <cell r="AB100" t="str">
            <v>Hà Nội</v>
          </cell>
          <cell r="AC100" t="str">
            <v>a</v>
          </cell>
        </row>
        <row r="102">
          <cell r="AA102" t="str">
            <v>Nghiêm Xuân Tuyến 29/11/1985</v>
          </cell>
          <cell r="AB102" t="str">
            <v>Vĩnh Phúc</v>
          </cell>
          <cell r="AC102" t="str">
            <v>a</v>
          </cell>
        </row>
        <row r="103">
          <cell r="AA103" t="str">
            <v>Lữ Văn Thụ 20/05/1986</v>
          </cell>
          <cell r="AB103" t="str">
            <v>Nam Định</v>
          </cell>
          <cell r="AC103" t="str">
            <v>a</v>
          </cell>
        </row>
        <row r="104">
          <cell r="AB104" t="e">
            <v>#N/A</v>
          </cell>
          <cell r="AC104" t="str">
            <v>a</v>
          </cell>
        </row>
        <row r="105">
          <cell r="AB105" t="e">
            <v>#N/A</v>
          </cell>
          <cell r="AC105" t="str">
            <v>a</v>
          </cell>
        </row>
        <row r="106">
          <cell r="AB106" t="e">
            <v>#N/A</v>
          </cell>
          <cell r="AC106" t="str">
            <v>a</v>
          </cell>
        </row>
        <row r="107">
          <cell r="AA107" t="str">
            <v>Hoàng Thị Thương 23/09/1985</v>
          </cell>
          <cell r="AB107" t="str">
            <v>Vĩnh Phúc</v>
          </cell>
          <cell r="AC107" t="str">
            <v>a</v>
          </cell>
        </row>
        <row r="108">
          <cell r="AA108" t="str">
            <v>Trần Hương Trà 01/07/1993</v>
          </cell>
          <cell r="AB108" t="str">
            <v>Hà Nội</v>
          </cell>
          <cell r="AC108" t="str">
            <v>a</v>
          </cell>
        </row>
        <row r="109">
          <cell r="AA109" t="str">
            <v>Nguyễn Thị Thu Thủy 27/04/1977</v>
          </cell>
          <cell r="AB109" t="str">
            <v>Nam Định</v>
          </cell>
          <cell r="AC109" t="str">
            <v>a</v>
          </cell>
        </row>
        <row r="110">
          <cell r="AA110" t="str">
            <v>Nguyễn Hà Trung 12/12/1992</v>
          </cell>
          <cell r="AB110" t="str">
            <v>Hà Nội</v>
          </cell>
          <cell r="AC110" t="str">
            <v>a</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đợt</v>
          </cell>
          <cell r="B1" t="str">
            <v>STT</v>
          </cell>
          <cell r="C1" t="str">
            <v>Mã HV</v>
          </cell>
          <cell r="D1" t="str">
            <v>Họ và tên</v>
          </cell>
        </row>
        <row r="2">
          <cell r="A2" t="str">
            <v>Đợt 2-2014</v>
          </cell>
          <cell r="B2">
            <v>119</v>
          </cell>
          <cell r="E2" t="str">
            <v>Nga</v>
          </cell>
        </row>
        <row r="3">
          <cell r="A3" t="str">
            <v>Đợt 3-2014</v>
          </cell>
          <cell r="B3">
            <v>246</v>
          </cell>
          <cell r="D3" t="str">
            <v>Đặng Ngọc Viễn</v>
          </cell>
          <cell r="E3" t="str">
            <v>Mỹ</v>
          </cell>
        </row>
        <row r="4">
          <cell r="A4" t="str">
            <v>Đợt 4 - 2014</v>
          </cell>
          <cell r="B4">
            <v>327</v>
          </cell>
          <cell r="D4" t="str">
            <v>Phan Văn</v>
          </cell>
          <cell r="E4" t="str">
            <v>Thanh</v>
          </cell>
        </row>
        <row r="5">
          <cell r="A5" t="str">
            <v>Đợt 4 - 2014</v>
          </cell>
          <cell r="B5">
            <v>331</v>
          </cell>
          <cell r="D5" t="str">
            <v xml:space="preserve">Trần </v>
          </cell>
          <cell r="E5" t="str">
            <v>Thắng</v>
          </cell>
        </row>
        <row r="6">
          <cell r="A6" t="str">
            <v>Đợt 1 - 2015</v>
          </cell>
          <cell r="B6">
            <v>446</v>
          </cell>
          <cell r="D6" t="str">
            <v>Nguyễn Ngọc</v>
          </cell>
          <cell r="E6" t="str">
            <v>Diên</v>
          </cell>
        </row>
        <row r="7">
          <cell r="A7" t="str">
            <v>Đợt 1 - 2015</v>
          </cell>
          <cell r="B7">
            <v>472</v>
          </cell>
          <cell r="D7" t="str">
            <v>Vũ Thị Thu</v>
          </cell>
          <cell r="E7" t="str">
            <v>Hải</v>
          </cell>
        </row>
        <row r="8">
          <cell r="A8" t="str">
            <v>Đợt 1 - 2015</v>
          </cell>
          <cell r="B8">
            <v>556</v>
          </cell>
          <cell r="D8" t="str">
            <v>Dương Anh</v>
          </cell>
          <cell r="E8" t="str">
            <v>Tuấn</v>
          </cell>
        </row>
        <row r="9">
          <cell r="A9" t="str">
            <v>Đợt 2 - 2015</v>
          </cell>
          <cell r="B9">
            <v>679</v>
          </cell>
          <cell r="D9" t="str">
            <v>Đỗ Thái</v>
          </cell>
          <cell r="E9" t="str">
            <v>Hòa</v>
          </cell>
        </row>
        <row r="10">
          <cell r="A10" t="str">
            <v>Đợt 2 - 2015</v>
          </cell>
          <cell r="B10">
            <v>779</v>
          </cell>
          <cell r="D10" t="str">
            <v xml:space="preserve">Lê Hồng </v>
          </cell>
          <cell r="E10" t="str">
            <v>Phúc</v>
          </cell>
        </row>
        <row r="11">
          <cell r="A11" t="str">
            <v>Đợt 2 - 2015</v>
          </cell>
          <cell r="B11">
            <v>796</v>
          </cell>
          <cell r="D11" t="str">
            <v>Hoàng Thanh</v>
          </cell>
          <cell r="E11" t="str">
            <v>Sương</v>
          </cell>
        </row>
        <row r="12">
          <cell r="A12" t="str">
            <v>Đợt 2 - 2015</v>
          </cell>
          <cell r="B12">
            <v>826</v>
          </cell>
          <cell r="D12" t="str">
            <v>Hoàng Văn</v>
          </cell>
          <cell r="E12" t="str">
            <v>Thế</v>
          </cell>
        </row>
        <row r="13">
          <cell r="A13" t="str">
            <v>Đợt 4 -2015</v>
          </cell>
          <cell r="B13">
            <v>1126</v>
          </cell>
          <cell r="D13" t="str">
            <v>Trần Minh</v>
          </cell>
          <cell r="E13" t="str">
            <v>Đức</v>
          </cell>
        </row>
        <row r="14">
          <cell r="A14" t="str">
            <v>Đợt 4 -2015</v>
          </cell>
          <cell r="B14">
            <v>1208</v>
          </cell>
          <cell r="D14" t="str">
            <v>Lê Đăng</v>
          </cell>
          <cell r="E14" t="str">
            <v>Tuấn</v>
          </cell>
        </row>
        <row r="15">
          <cell r="A15" t="str">
            <v>Đợt 6 - 2015</v>
          </cell>
          <cell r="B15">
            <v>1701</v>
          </cell>
          <cell r="D15" t="str">
            <v>Trịnh Lê</v>
          </cell>
          <cell r="E15" t="str">
            <v>Hà</v>
          </cell>
        </row>
        <row r="16">
          <cell r="A16" t="str">
            <v>Đợt 3 -2016</v>
          </cell>
          <cell r="B16">
            <v>1931</v>
          </cell>
          <cell r="C16">
            <v>14057218</v>
          </cell>
          <cell r="D16" t="str">
            <v>Vũ Văn</v>
          </cell>
          <cell r="E16" t="str">
            <v>Minh</v>
          </cell>
        </row>
        <row r="17">
          <cell r="A17" t="str">
            <v>Đợt 3 -2016</v>
          </cell>
          <cell r="B17">
            <v>2001</v>
          </cell>
          <cell r="C17">
            <v>14057250</v>
          </cell>
          <cell r="D17" t="str">
            <v>Nguyễn Bá</v>
          </cell>
          <cell r="E17" t="str">
            <v>Trường</v>
          </cell>
        </row>
        <row r="18">
          <cell r="A18" t="str">
            <v>Đợt 2-2017</v>
          </cell>
          <cell r="C18">
            <v>15055110</v>
          </cell>
          <cell r="D18" t="str">
            <v>Nông Quang</v>
          </cell>
          <cell r="E18" t="str">
            <v>Hưng</v>
          </cell>
        </row>
        <row r="19">
          <cell r="A19" t="str">
            <v>Đợt 3-2017</v>
          </cell>
          <cell r="C19">
            <v>15055077</v>
          </cell>
          <cell r="D19" t="str">
            <v>Đoàn Thị Lan</v>
          </cell>
          <cell r="E19" t="str">
            <v>Anh</v>
          </cell>
        </row>
        <row r="20">
          <cell r="A20" t="str">
            <v>Đợt 3-2017</v>
          </cell>
          <cell r="C20">
            <v>15055083</v>
          </cell>
          <cell r="D20" t="str">
            <v>Nguyễn Hữu</v>
          </cell>
          <cell r="E20" t="str">
            <v>Cường</v>
          </cell>
        </row>
        <row r="21">
          <cell r="A21" t="str">
            <v>Đợt 4-2017</v>
          </cell>
          <cell r="C21">
            <v>15055368</v>
          </cell>
          <cell r="D21" t="str">
            <v>Trần Thị Thu</v>
          </cell>
          <cell r="E21" t="str">
            <v>Hà</v>
          </cell>
        </row>
        <row r="22">
          <cell r="A22" t="str">
            <v>Đợt 4-2017</v>
          </cell>
          <cell r="C22">
            <v>15055451</v>
          </cell>
          <cell r="D22" t="str">
            <v>Trần Thanh</v>
          </cell>
          <cell r="E22" t="str">
            <v>Phương</v>
          </cell>
        </row>
        <row r="23">
          <cell r="A23" t="str">
            <v>Đợt 4-2017</v>
          </cell>
          <cell r="C23">
            <v>15055459</v>
          </cell>
          <cell r="D23" t="str">
            <v>Nguyễn Thị Hương</v>
          </cell>
          <cell r="E23" t="str">
            <v>Sen</v>
          </cell>
        </row>
        <row r="25">
          <cell r="A25" t="str">
            <v>đợt</v>
          </cell>
          <cell r="B25" t="str">
            <v>STT</v>
          </cell>
          <cell r="C25" t="str">
            <v>Mã HV</v>
          </cell>
          <cell r="D25" t="str">
            <v>Họ và tên</v>
          </cell>
        </row>
        <row r="26">
          <cell r="A26" t="str">
            <v>Đợt 3 năm 2018</v>
          </cell>
          <cell r="C26">
            <v>16055110</v>
          </cell>
          <cell r="D26" t="str">
            <v>Nguyễn Thị</v>
          </cell>
          <cell r="E26" t="str">
            <v>Huyền</v>
          </cell>
        </row>
        <row r="27">
          <cell r="A27" t="str">
            <v>Đợt 3 năm 2018</v>
          </cell>
          <cell r="C27">
            <v>16055122</v>
          </cell>
          <cell r="D27" t="str">
            <v>Nguyễn Xuân</v>
          </cell>
          <cell r="E27" t="str">
            <v>Nam</v>
          </cell>
        </row>
        <row r="28">
          <cell r="A28" t="str">
            <v>Đợt 4 năm 2018</v>
          </cell>
          <cell r="C28">
            <v>16055341</v>
          </cell>
          <cell r="D28" t="str">
            <v>Trần Thị Lệ</v>
          </cell>
          <cell r="E28" t="str">
            <v>Hằng</v>
          </cell>
        </row>
        <row r="29">
          <cell r="A29" t="str">
            <v>Đợt 4 năm 2018</v>
          </cell>
          <cell r="C29">
            <v>16055391</v>
          </cell>
          <cell r="D29" t="str">
            <v>Nguyễn Thị</v>
          </cell>
          <cell r="E29" t="str">
            <v>Sửu</v>
          </cell>
        </row>
        <row r="30">
          <cell r="A30" t="str">
            <v>Đợt 5 năm 2018</v>
          </cell>
          <cell r="C30">
            <v>16055313</v>
          </cell>
          <cell r="D30" t="str">
            <v>Doãn Kỳ</v>
          </cell>
          <cell r="E30" t="str">
            <v>Anh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xuandung2407@gmail.com" TargetMode="External"/><Relationship Id="rId13" Type="http://schemas.openxmlformats.org/officeDocument/2006/relationships/comments" Target="../comments1.xml"/><Relationship Id="rId3" Type="http://schemas.openxmlformats.org/officeDocument/2006/relationships/hyperlink" Target="mailto:vinhquang66@yahoo.com" TargetMode="External"/><Relationship Id="rId7" Type="http://schemas.openxmlformats.org/officeDocument/2006/relationships/hyperlink" Target="mailto:miss.thuythanh@gmail.com" TargetMode="External"/><Relationship Id="rId12" Type="http://schemas.openxmlformats.org/officeDocument/2006/relationships/vmlDrawing" Target="../drawings/vmlDrawing1.vml"/><Relationship Id="rId2" Type="http://schemas.openxmlformats.org/officeDocument/2006/relationships/hyperlink" Target="mailto:linhhd80@gmail.com" TargetMode="External"/><Relationship Id="rId1" Type="http://schemas.openxmlformats.org/officeDocument/2006/relationships/hyperlink" Target="mailto:dungnv.hnt@gmail.com" TargetMode="External"/><Relationship Id="rId6" Type="http://schemas.openxmlformats.org/officeDocument/2006/relationships/hyperlink" Target="mailto:toanttcp@gmail.com" TargetMode="External"/><Relationship Id="rId11" Type="http://schemas.openxmlformats.org/officeDocument/2006/relationships/printerSettings" Target="../printerSettings/printerSettings1.bin"/><Relationship Id="rId5" Type="http://schemas.openxmlformats.org/officeDocument/2006/relationships/hyperlink" Target="mailto:hoanghuy1972@gmail.com" TargetMode="External"/><Relationship Id="rId10" Type="http://schemas.openxmlformats.org/officeDocument/2006/relationships/hyperlink" Target="mailto:hunghudkd@gmail.com" TargetMode="External"/><Relationship Id="rId4" Type="http://schemas.openxmlformats.org/officeDocument/2006/relationships/hyperlink" Target="mailto:thanhdat@csk.edu.vn" TargetMode="External"/><Relationship Id="rId9" Type="http://schemas.openxmlformats.org/officeDocument/2006/relationships/hyperlink" Target="mailto:quangph0607@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xuandung2407@gmail.com" TargetMode="External"/><Relationship Id="rId13" Type="http://schemas.openxmlformats.org/officeDocument/2006/relationships/comments" Target="../comments2.xml"/><Relationship Id="rId3" Type="http://schemas.openxmlformats.org/officeDocument/2006/relationships/hyperlink" Target="mailto:vinhquang66@yahoo.com" TargetMode="External"/><Relationship Id="rId7" Type="http://schemas.openxmlformats.org/officeDocument/2006/relationships/hyperlink" Target="mailto:miss.thuythanh@gmail.com" TargetMode="External"/><Relationship Id="rId12" Type="http://schemas.openxmlformats.org/officeDocument/2006/relationships/vmlDrawing" Target="../drawings/vmlDrawing2.vml"/><Relationship Id="rId2" Type="http://schemas.openxmlformats.org/officeDocument/2006/relationships/hyperlink" Target="mailto:linhhd80@gmail.com" TargetMode="External"/><Relationship Id="rId1" Type="http://schemas.openxmlformats.org/officeDocument/2006/relationships/hyperlink" Target="mailto:dungnv.hnt@gmail.com" TargetMode="External"/><Relationship Id="rId6" Type="http://schemas.openxmlformats.org/officeDocument/2006/relationships/hyperlink" Target="mailto:toanttcp@gmail.com" TargetMode="External"/><Relationship Id="rId11" Type="http://schemas.openxmlformats.org/officeDocument/2006/relationships/printerSettings" Target="../printerSettings/printerSettings2.bin"/><Relationship Id="rId5" Type="http://schemas.openxmlformats.org/officeDocument/2006/relationships/hyperlink" Target="mailto:hoanghuy1972@gmail.com" TargetMode="External"/><Relationship Id="rId10" Type="http://schemas.openxmlformats.org/officeDocument/2006/relationships/hyperlink" Target="mailto:hunghudkd@gmail.com" TargetMode="External"/><Relationship Id="rId4" Type="http://schemas.openxmlformats.org/officeDocument/2006/relationships/hyperlink" Target="mailto:thanhdat@csk.edu.vn" TargetMode="External"/><Relationship Id="rId9" Type="http://schemas.openxmlformats.org/officeDocument/2006/relationships/hyperlink" Target="mailto:quangph0607@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nhquang66@yahoo.com" TargetMode="External"/><Relationship Id="rId2" Type="http://schemas.openxmlformats.org/officeDocument/2006/relationships/hyperlink" Target="mailto:linhhd80@gmail.com" TargetMode="External"/><Relationship Id="rId1" Type="http://schemas.openxmlformats.org/officeDocument/2006/relationships/hyperlink" Target="mailto:dungnv.hnt@gmail.com" TargetMode="External"/><Relationship Id="rId6" Type="http://schemas.openxmlformats.org/officeDocument/2006/relationships/printerSettings" Target="../printerSettings/printerSettings3.bin"/><Relationship Id="rId5" Type="http://schemas.openxmlformats.org/officeDocument/2006/relationships/hyperlink" Target="mailto:hoanghuy1972@gmail.com" TargetMode="External"/><Relationship Id="rId4" Type="http://schemas.openxmlformats.org/officeDocument/2006/relationships/hyperlink" Target="mailto:thanhdat@csk.edu.v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4"/>
  <sheetViews>
    <sheetView view="pageBreakPreview" zoomScale="55" zoomScaleNormal="55" zoomScaleSheetLayoutView="55" workbookViewId="0">
      <pane ySplit="6" topLeftCell="A17" activePane="bottomLeft" state="frozen"/>
      <selection activeCell="E1" sqref="E1"/>
      <selection pane="bottomLeft" activeCell="AN16" sqref="AN16"/>
    </sheetView>
  </sheetViews>
  <sheetFormatPr defaultColWidth="9.1796875" defaultRowHeight="16.5"/>
  <cols>
    <col min="1" max="1" width="19.453125" style="3" customWidth="1"/>
    <col min="2" max="2" width="7" style="3" customWidth="1"/>
    <col min="3" max="3" width="13.54296875" style="3" customWidth="1"/>
    <col min="4" max="4" width="17.7265625" style="24" customWidth="1"/>
    <col min="5" max="5" width="13.81640625" style="24" customWidth="1"/>
    <col min="6" max="6" width="19.7265625" style="3" hidden="1" customWidth="1"/>
    <col min="7" max="7" width="14" style="3" customWidth="1"/>
    <col min="8" max="8" width="11.1796875" style="3" customWidth="1"/>
    <col min="9" max="9" width="8.26953125" style="5" customWidth="1"/>
    <col min="10" max="10" width="15" style="5" customWidth="1"/>
    <col min="11" max="11" width="13.26953125" style="3" customWidth="1"/>
    <col min="12" max="14" width="13.26953125" style="3" hidden="1" customWidth="1"/>
    <col min="15" max="15" width="42.54296875" style="6" customWidth="1"/>
    <col min="16" max="18" width="15.81640625" style="3" customWidth="1"/>
    <col min="19" max="19" width="8.81640625" style="7" hidden="1" customWidth="1"/>
    <col min="20" max="20" width="10.81640625" style="3" hidden="1" customWidth="1"/>
    <col min="21" max="21" width="8" style="7" hidden="1" customWidth="1"/>
    <col min="22" max="22" width="10.81640625" style="3" hidden="1" customWidth="1"/>
    <col min="23" max="23" width="10.54296875" style="3" customWidth="1"/>
    <col min="24" max="24" width="17" style="5" hidden="1" customWidth="1"/>
    <col min="25" max="25" width="16.54296875" style="3" hidden="1" customWidth="1"/>
    <col min="26" max="26" width="15.1796875" style="3" hidden="1" customWidth="1"/>
    <col min="27" max="27" width="13.453125" style="3" hidden="1" customWidth="1"/>
    <col min="28" max="28" width="12.26953125" style="3" hidden="1" customWidth="1"/>
    <col min="29" max="29" width="14.81640625" style="3" hidden="1" customWidth="1"/>
    <col min="30" max="30" width="13" style="3" hidden="1" customWidth="1"/>
    <col min="31" max="31" width="12.26953125" style="3" hidden="1" customWidth="1"/>
    <col min="32" max="32" width="16.7265625" style="3" customWidth="1"/>
    <col min="33" max="33" width="12.54296875" style="3" customWidth="1"/>
    <col min="34" max="34" width="18.1796875" style="31" customWidth="1"/>
    <col min="35" max="35" width="13" style="3" customWidth="1"/>
    <col min="36" max="36" width="16.54296875" style="3" hidden="1" customWidth="1"/>
    <col min="37" max="39" width="9.1796875" style="3" hidden="1" customWidth="1"/>
    <col min="40" max="16384" width="9.1796875" style="3"/>
  </cols>
  <sheetData>
    <row r="1" spans="1:37" ht="20.25" customHeight="1">
      <c r="B1" s="2" t="s">
        <v>10</v>
      </c>
      <c r="D1" s="4"/>
      <c r="E1" s="4"/>
    </row>
    <row r="2" spans="1:37" ht="19.5" customHeight="1">
      <c r="B2" s="8" t="s">
        <v>9</v>
      </c>
      <c r="D2" s="4"/>
      <c r="E2" s="4"/>
    </row>
    <row r="3" spans="1:37" ht="12" customHeight="1">
      <c r="D3" s="4"/>
      <c r="E3" s="4"/>
    </row>
    <row r="4" spans="1:37" s="2" customFormat="1" ht="48" customHeight="1">
      <c r="B4" s="147" t="s">
        <v>87</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H4" s="31"/>
    </row>
    <row r="5" spans="1:37" s="2" customFormat="1" ht="3.75" customHeight="1">
      <c r="B5" s="9"/>
      <c r="D5" s="10"/>
      <c r="E5" s="10"/>
      <c r="I5" s="11"/>
      <c r="J5" s="11"/>
      <c r="O5" s="6"/>
      <c r="S5" s="12"/>
      <c r="U5" s="12"/>
      <c r="X5" s="11"/>
      <c r="AH5" s="31"/>
    </row>
    <row r="6" spans="1:37" s="2" customFormat="1" ht="126.75" customHeight="1">
      <c r="B6" s="13" t="s">
        <v>32</v>
      </c>
      <c r="C6" s="46" t="s">
        <v>12</v>
      </c>
      <c r="D6" s="28" t="s">
        <v>11</v>
      </c>
      <c r="E6" s="29"/>
      <c r="F6" s="14" t="s">
        <v>11</v>
      </c>
      <c r="G6" s="13" t="s">
        <v>0</v>
      </c>
      <c r="H6" s="13" t="s">
        <v>1</v>
      </c>
      <c r="I6" s="13" t="s">
        <v>2</v>
      </c>
      <c r="J6" s="46" t="s">
        <v>3</v>
      </c>
      <c r="K6" s="13" t="s">
        <v>4</v>
      </c>
      <c r="L6" s="13" t="s">
        <v>5</v>
      </c>
      <c r="M6" s="13" t="s">
        <v>7</v>
      </c>
      <c r="N6" s="45" t="s">
        <v>30</v>
      </c>
      <c r="O6" s="13" t="s">
        <v>6</v>
      </c>
      <c r="P6" s="13" t="s">
        <v>13</v>
      </c>
      <c r="Q6" s="46" t="s">
        <v>14</v>
      </c>
      <c r="R6" s="45" t="s">
        <v>19</v>
      </c>
      <c r="S6" s="15" t="s">
        <v>17</v>
      </c>
      <c r="T6" s="30" t="s">
        <v>29</v>
      </c>
      <c r="U6" s="15" t="s">
        <v>15</v>
      </c>
      <c r="V6" s="30" t="s">
        <v>16</v>
      </c>
      <c r="W6" s="13" t="s">
        <v>31</v>
      </c>
      <c r="X6" s="30" t="s">
        <v>18</v>
      </c>
      <c r="Y6" s="13" t="s">
        <v>20</v>
      </c>
      <c r="Z6" s="46" t="s">
        <v>24</v>
      </c>
      <c r="AA6" s="13" t="s">
        <v>25</v>
      </c>
      <c r="AB6" s="13" t="s">
        <v>26</v>
      </c>
      <c r="AC6" s="13" t="s">
        <v>27</v>
      </c>
      <c r="AD6" s="13" t="s">
        <v>28</v>
      </c>
      <c r="AE6" s="13" t="s">
        <v>21</v>
      </c>
      <c r="AF6" s="13" t="s">
        <v>22</v>
      </c>
      <c r="AG6" s="13" t="s">
        <v>23</v>
      </c>
      <c r="AH6" s="32" t="s">
        <v>8</v>
      </c>
      <c r="AJ6" s="2" t="e">
        <f>VLOOKUP(A9,[1]QLKT!$AA$10:$AC$111,3,0)</f>
        <v>#N/A</v>
      </c>
      <c r="AK6" s="2" t="s">
        <v>49</v>
      </c>
    </row>
    <row r="7" spans="1:37" s="2" customFormat="1" ht="49.5">
      <c r="A7" s="1" t="str">
        <f t="shared" ref="A7:A20" si="0">TRIM(D7)&amp;" "&amp;TRIM(E7)&amp;" "&amp;TRIM(G7)</f>
        <v>Nguyễn Văn Dũng 04/06/1976</v>
      </c>
      <c r="B7" s="16">
        <v>1</v>
      </c>
      <c r="C7" s="34" t="s">
        <v>73</v>
      </c>
      <c r="D7" s="25" t="s">
        <v>46</v>
      </c>
      <c r="E7" s="35" t="s">
        <v>38</v>
      </c>
      <c r="F7" s="17"/>
      <c r="G7" s="27" t="s">
        <v>54</v>
      </c>
      <c r="H7" s="19" t="s">
        <v>47</v>
      </c>
      <c r="I7" s="19" t="s">
        <v>35</v>
      </c>
      <c r="J7" s="37" t="s">
        <v>40</v>
      </c>
      <c r="K7" s="19" t="s">
        <v>74</v>
      </c>
      <c r="L7" s="16"/>
      <c r="M7" s="20"/>
      <c r="N7" s="36"/>
      <c r="O7" s="16" t="s">
        <v>75</v>
      </c>
      <c r="P7" s="16" t="s">
        <v>76</v>
      </c>
      <c r="Q7" s="16" t="s">
        <v>45</v>
      </c>
      <c r="R7" s="19" t="s">
        <v>77</v>
      </c>
      <c r="S7" s="20"/>
      <c r="T7" s="38"/>
      <c r="U7" s="22"/>
      <c r="V7" s="39"/>
      <c r="W7" s="20" t="s">
        <v>36</v>
      </c>
      <c r="X7" s="40"/>
      <c r="Y7" s="21"/>
      <c r="Z7" s="41"/>
      <c r="AA7" s="41"/>
      <c r="AB7" s="41"/>
      <c r="AC7" s="41"/>
      <c r="AD7" s="41"/>
      <c r="AE7" s="20"/>
      <c r="AF7" s="18" t="s">
        <v>55</v>
      </c>
      <c r="AG7" s="43" t="s">
        <v>56</v>
      </c>
      <c r="AH7" s="33"/>
    </row>
    <row r="8" spans="1:37" s="2" customFormat="1" ht="49.5">
      <c r="A8" s="1" t="str">
        <f t="shared" si="0"/>
        <v>Hà Diệu Linh 02/08/1980</v>
      </c>
      <c r="B8" s="16">
        <v>2</v>
      </c>
      <c r="C8" s="34" t="s">
        <v>78</v>
      </c>
      <c r="D8" s="25" t="s">
        <v>57</v>
      </c>
      <c r="E8" s="35" t="s">
        <v>58</v>
      </c>
      <c r="F8" s="17"/>
      <c r="G8" s="27" t="s">
        <v>59</v>
      </c>
      <c r="H8" s="19" t="s">
        <v>47</v>
      </c>
      <c r="I8" s="19" t="s">
        <v>37</v>
      </c>
      <c r="J8" s="37" t="s">
        <v>40</v>
      </c>
      <c r="K8" s="19" t="s">
        <v>74</v>
      </c>
      <c r="L8" s="16"/>
      <c r="M8" s="20"/>
      <c r="N8" s="36"/>
      <c r="O8" s="16" t="s">
        <v>79</v>
      </c>
      <c r="P8" s="16" t="s">
        <v>52</v>
      </c>
      <c r="Q8" s="16" t="s">
        <v>45</v>
      </c>
      <c r="R8" s="19" t="s">
        <v>80</v>
      </c>
      <c r="S8" s="20"/>
      <c r="T8" s="38"/>
      <c r="U8" s="22"/>
      <c r="V8" s="39"/>
      <c r="W8" s="20" t="s">
        <v>36</v>
      </c>
      <c r="X8" s="40"/>
      <c r="Y8" s="21"/>
      <c r="Z8" s="41"/>
      <c r="AA8" s="41"/>
      <c r="AB8" s="41"/>
      <c r="AC8" s="41"/>
      <c r="AD8" s="41"/>
      <c r="AE8" s="20"/>
      <c r="AF8" s="18" t="s">
        <v>60</v>
      </c>
      <c r="AG8" s="43" t="s">
        <v>61</v>
      </c>
      <c r="AH8" s="33"/>
    </row>
    <row r="9" spans="1:37" ht="49.5">
      <c r="A9" s="1" t="str">
        <f t="shared" si="0"/>
        <v>Đoàn Vinh Quang 14/10/1966</v>
      </c>
      <c r="B9" s="16">
        <v>3</v>
      </c>
      <c r="C9" s="34" t="s">
        <v>81</v>
      </c>
      <c r="D9" s="25" t="s">
        <v>62</v>
      </c>
      <c r="E9" s="26" t="s">
        <v>63</v>
      </c>
      <c r="F9" s="17"/>
      <c r="G9" s="27" t="s">
        <v>64</v>
      </c>
      <c r="H9" s="19" t="s">
        <v>47</v>
      </c>
      <c r="I9" s="19" t="s">
        <v>35</v>
      </c>
      <c r="J9" s="37" t="s">
        <v>40</v>
      </c>
      <c r="K9" s="19" t="s">
        <v>74</v>
      </c>
      <c r="L9" s="16"/>
      <c r="M9" s="20"/>
      <c r="N9" s="20"/>
      <c r="O9" s="16" t="s">
        <v>135</v>
      </c>
      <c r="P9" s="16" t="s">
        <v>48</v>
      </c>
      <c r="Q9" s="16" t="s">
        <v>45</v>
      </c>
      <c r="R9" s="19" t="s">
        <v>82</v>
      </c>
      <c r="S9" s="20"/>
      <c r="T9" s="21"/>
      <c r="U9" s="22"/>
      <c r="V9" s="23"/>
      <c r="W9" s="20" t="s">
        <v>33</v>
      </c>
      <c r="X9" s="19"/>
      <c r="Y9" s="21"/>
      <c r="Z9" s="41"/>
      <c r="AA9" s="41"/>
      <c r="AB9" s="41"/>
      <c r="AC9" s="41"/>
      <c r="AD9" s="41"/>
      <c r="AE9" s="20"/>
      <c r="AF9" s="18" t="s">
        <v>65</v>
      </c>
      <c r="AG9" s="43" t="s">
        <v>66</v>
      </c>
      <c r="AH9" s="33"/>
      <c r="AJ9" s="2" t="e">
        <f>VLOOKUP(A10,[1]QLKT!$AA$10:$AC$111,3,0)</f>
        <v>#N/A</v>
      </c>
      <c r="AK9" s="2" t="e">
        <f>VLOOKUP(A9,[2]Sheet1!$A$1:$E$81,5,0)</f>
        <v>#N/A</v>
      </c>
    </row>
    <row r="10" spans="1:37" ht="66">
      <c r="A10" s="1" t="str">
        <f t="shared" si="0"/>
        <v>Đặng Thành Đạt 12/09/1986</v>
      </c>
      <c r="B10" s="16">
        <v>4</v>
      </c>
      <c r="C10" s="34" t="s">
        <v>83</v>
      </c>
      <c r="D10" s="25" t="s">
        <v>67</v>
      </c>
      <c r="E10" s="26" t="s">
        <v>68</v>
      </c>
      <c r="F10" s="17"/>
      <c r="G10" s="27" t="s">
        <v>69</v>
      </c>
      <c r="H10" s="19" t="s">
        <v>47</v>
      </c>
      <c r="I10" s="19" t="s">
        <v>35</v>
      </c>
      <c r="J10" s="37" t="s">
        <v>40</v>
      </c>
      <c r="K10" s="19" t="s">
        <v>74</v>
      </c>
      <c r="L10" s="16"/>
      <c r="M10" s="20"/>
      <c r="N10" s="20"/>
      <c r="O10" s="16" t="s">
        <v>84</v>
      </c>
      <c r="P10" s="16" t="s">
        <v>85</v>
      </c>
      <c r="Q10" s="16" t="s">
        <v>45</v>
      </c>
      <c r="R10" s="19" t="s">
        <v>86</v>
      </c>
      <c r="S10" s="20"/>
      <c r="T10" s="21"/>
      <c r="U10" s="22"/>
      <c r="V10" s="23"/>
      <c r="W10" s="20" t="s">
        <v>33</v>
      </c>
      <c r="X10" s="19"/>
      <c r="Y10" s="21"/>
      <c r="Z10" s="41"/>
      <c r="AA10" s="41"/>
      <c r="AB10" s="41"/>
      <c r="AC10" s="41"/>
      <c r="AD10" s="41"/>
      <c r="AE10" s="20"/>
      <c r="AF10" s="18" t="s">
        <v>70</v>
      </c>
      <c r="AG10" s="43" t="s">
        <v>71</v>
      </c>
      <c r="AH10" s="33"/>
      <c r="AJ10" s="2" t="e">
        <f>VLOOKUP(#REF!,[1]QLKT!$AA$10:$AC$111,3,0)</f>
        <v>#REF!</v>
      </c>
      <c r="AK10" s="2" t="e">
        <f>VLOOKUP(A10,[2]Sheet1!$A$1:$E$81,5,0)</f>
        <v>#N/A</v>
      </c>
    </row>
    <row r="11" spans="1:37" ht="68.25" customHeight="1">
      <c r="A11" s="1" t="str">
        <f t="shared" si="0"/>
        <v>Đỗ Quang Huy 16/08/1972</v>
      </c>
      <c r="B11" s="16">
        <v>5</v>
      </c>
      <c r="C11" s="34">
        <v>20057142</v>
      </c>
      <c r="D11" s="25" t="s">
        <v>88</v>
      </c>
      <c r="E11" s="26" t="s">
        <v>89</v>
      </c>
      <c r="F11" s="17"/>
      <c r="G11" s="27" t="s">
        <v>90</v>
      </c>
      <c r="H11" s="19" t="s">
        <v>47</v>
      </c>
      <c r="I11" s="19" t="s">
        <v>35</v>
      </c>
      <c r="J11" s="37" t="s">
        <v>40</v>
      </c>
      <c r="K11" s="19" t="s">
        <v>74</v>
      </c>
      <c r="L11" s="16"/>
      <c r="M11" s="20"/>
      <c r="N11" s="20"/>
      <c r="O11" s="16" t="s">
        <v>91</v>
      </c>
      <c r="P11" s="16" t="s">
        <v>92</v>
      </c>
      <c r="Q11" s="16" t="s">
        <v>45</v>
      </c>
      <c r="R11" s="19" t="s">
        <v>93</v>
      </c>
      <c r="S11" s="20"/>
      <c r="T11" s="21"/>
      <c r="U11" s="22"/>
      <c r="V11" s="23"/>
      <c r="W11" s="20" t="s">
        <v>33</v>
      </c>
      <c r="X11" s="19"/>
      <c r="Y11" s="21"/>
      <c r="Z11" s="41"/>
      <c r="AA11" s="41"/>
      <c r="AB11" s="41"/>
      <c r="AC11" s="41"/>
      <c r="AD11" s="41"/>
      <c r="AE11" s="20"/>
      <c r="AF11" s="18" t="s">
        <v>94</v>
      </c>
      <c r="AG11" s="43" t="s">
        <v>95</v>
      </c>
      <c r="AH11" s="33"/>
      <c r="AJ11" s="2"/>
      <c r="AK11" s="2"/>
    </row>
    <row r="12" spans="1:37" ht="68.25" customHeight="1">
      <c r="A12" s="1" t="str">
        <f t="shared" si="0"/>
        <v>Đỗ Đức Toàn 25/09/1978</v>
      </c>
      <c r="B12" s="16">
        <v>6</v>
      </c>
      <c r="C12" s="34"/>
      <c r="D12" s="25" t="s">
        <v>96</v>
      </c>
      <c r="E12" s="35" t="s">
        <v>97</v>
      </c>
      <c r="F12" s="17"/>
      <c r="G12" s="27" t="s">
        <v>98</v>
      </c>
      <c r="H12" s="19" t="s">
        <v>50</v>
      </c>
      <c r="I12" s="19" t="s">
        <v>35</v>
      </c>
      <c r="J12" s="37" t="s">
        <v>40</v>
      </c>
      <c r="K12" s="19" t="s">
        <v>74</v>
      </c>
      <c r="L12" s="16"/>
      <c r="M12" s="20"/>
      <c r="N12" s="36"/>
      <c r="O12" s="16" t="s">
        <v>99</v>
      </c>
      <c r="P12" s="16" t="s">
        <v>76</v>
      </c>
      <c r="Q12" s="16" t="s">
        <v>45</v>
      </c>
      <c r="R12" s="19" t="s">
        <v>100</v>
      </c>
      <c r="S12" s="20"/>
      <c r="T12" s="38"/>
      <c r="U12" s="22"/>
      <c r="V12" s="39"/>
      <c r="W12" s="20" t="s">
        <v>33</v>
      </c>
      <c r="X12" s="40"/>
      <c r="Y12" s="21"/>
      <c r="Z12" s="41"/>
      <c r="AA12" s="41"/>
      <c r="AB12" s="41"/>
      <c r="AC12" s="41"/>
      <c r="AD12" s="41"/>
      <c r="AE12" s="20"/>
      <c r="AF12" s="18" t="s">
        <v>101</v>
      </c>
      <c r="AG12" s="43" t="s">
        <v>102</v>
      </c>
      <c r="AH12" s="33"/>
      <c r="AJ12" s="2"/>
      <c r="AK12" s="2"/>
    </row>
    <row r="13" spans="1:37" ht="68.25" customHeight="1">
      <c r="A13" s="1" t="str">
        <f t="shared" si="0"/>
        <v>Nguyễn Việt Hùng 03/06/1978</v>
      </c>
      <c r="B13" s="16">
        <v>7</v>
      </c>
      <c r="C13" s="34"/>
      <c r="D13" s="25" t="s">
        <v>106</v>
      </c>
      <c r="E13" s="26" t="s">
        <v>107</v>
      </c>
      <c r="F13" s="17"/>
      <c r="G13" s="27" t="s">
        <v>105</v>
      </c>
      <c r="H13" s="19" t="s">
        <v>47</v>
      </c>
      <c r="I13" s="19" t="s">
        <v>35</v>
      </c>
      <c r="J13" s="37" t="s">
        <v>40</v>
      </c>
      <c r="K13" s="19" t="s">
        <v>74</v>
      </c>
      <c r="L13" s="16"/>
      <c r="M13" s="20"/>
      <c r="N13" s="20"/>
      <c r="O13" s="16" t="s">
        <v>103</v>
      </c>
      <c r="P13" s="16" t="s">
        <v>104</v>
      </c>
      <c r="Q13" s="16" t="s">
        <v>45</v>
      </c>
      <c r="R13" s="19" t="s">
        <v>108</v>
      </c>
      <c r="S13" s="20"/>
      <c r="T13" s="21"/>
      <c r="U13" s="22"/>
      <c r="V13" s="23"/>
      <c r="W13" s="20" t="s">
        <v>33</v>
      </c>
      <c r="X13" s="19"/>
      <c r="Y13" s="21"/>
      <c r="Z13" s="41"/>
      <c r="AA13" s="41"/>
      <c r="AB13" s="41"/>
      <c r="AC13" s="41"/>
      <c r="AD13" s="41"/>
      <c r="AE13" s="20"/>
      <c r="AF13" s="18" t="s">
        <v>109</v>
      </c>
      <c r="AG13" s="43" t="s">
        <v>131</v>
      </c>
      <c r="AH13" s="33"/>
      <c r="AJ13" s="2"/>
      <c r="AK13" s="2"/>
    </row>
    <row r="14" spans="1:37" ht="68.25" customHeight="1">
      <c r="A14" s="1" t="str">
        <f t="shared" si="0"/>
        <v>Lê Thị Thúy Thanh 30/09/1983</v>
      </c>
      <c r="B14" s="16">
        <v>8</v>
      </c>
      <c r="C14" s="34"/>
      <c r="D14" s="25" t="s">
        <v>116</v>
      </c>
      <c r="E14" s="26" t="s">
        <v>117</v>
      </c>
      <c r="F14" s="17"/>
      <c r="G14" s="27" t="s">
        <v>110</v>
      </c>
      <c r="H14" s="19" t="s">
        <v>50</v>
      </c>
      <c r="I14" s="19" t="s">
        <v>37</v>
      </c>
      <c r="J14" s="37" t="s">
        <v>40</v>
      </c>
      <c r="K14" s="19" t="s">
        <v>74</v>
      </c>
      <c r="L14" s="16"/>
      <c r="M14" s="20"/>
      <c r="N14" s="20"/>
      <c r="O14" s="16" t="s">
        <v>111</v>
      </c>
      <c r="P14" s="16" t="s">
        <v>112</v>
      </c>
      <c r="Q14" s="16" t="s">
        <v>45</v>
      </c>
      <c r="R14" s="19" t="s">
        <v>113</v>
      </c>
      <c r="S14" s="20"/>
      <c r="T14" s="21"/>
      <c r="U14" s="22"/>
      <c r="V14" s="23"/>
      <c r="W14" s="20" t="s">
        <v>36</v>
      </c>
      <c r="X14" s="19"/>
      <c r="Y14" s="21"/>
      <c r="Z14" s="41"/>
      <c r="AA14" s="41"/>
      <c r="AB14" s="41"/>
      <c r="AC14" s="41"/>
      <c r="AD14" s="41"/>
      <c r="AE14" s="20"/>
      <c r="AF14" s="18" t="s">
        <v>114</v>
      </c>
      <c r="AG14" s="43" t="s">
        <v>115</v>
      </c>
      <c r="AH14" s="33"/>
      <c r="AJ14" s="2"/>
      <c r="AK14" s="2"/>
    </row>
    <row r="15" spans="1:37" ht="68.25" customHeight="1">
      <c r="A15" s="1" t="str">
        <f t="shared" si="0"/>
        <v>Phạm Hồng Quang 06/07/1966</v>
      </c>
      <c r="B15" s="16">
        <v>9</v>
      </c>
      <c r="C15" s="34"/>
      <c r="D15" s="25" t="s">
        <v>42</v>
      </c>
      <c r="E15" s="26" t="s">
        <v>63</v>
      </c>
      <c r="F15" s="17"/>
      <c r="G15" s="27" t="s">
        <v>118</v>
      </c>
      <c r="H15" s="19" t="s">
        <v>53</v>
      </c>
      <c r="I15" s="19" t="s">
        <v>35</v>
      </c>
      <c r="J15" s="37" t="s">
        <v>40</v>
      </c>
      <c r="K15" s="19" t="s">
        <v>74</v>
      </c>
      <c r="L15" s="16"/>
      <c r="M15" s="20"/>
      <c r="N15" s="20"/>
      <c r="O15" s="16" t="s">
        <v>119</v>
      </c>
      <c r="P15" s="16" t="s">
        <v>120</v>
      </c>
      <c r="Q15" s="16" t="s">
        <v>45</v>
      </c>
      <c r="R15" s="19" t="s">
        <v>121</v>
      </c>
      <c r="S15" s="20"/>
      <c r="T15" s="21"/>
      <c r="U15" s="22"/>
      <c r="V15" s="23"/>
      <c r="W15" s="20" t="s">
        <v>33</v>
      </c>
      <c r="X15" s="19"/>
      <c r="Y15" s="21"/>
      <c r="Z15" s="41"/>
      <c r="AA15" s="41"/>
      <c r="AB15" s="41"/>
      <c r="AC15" s="41"/>
      <c r="AD15" s="41"/>
      <c r="AE15" s="20"/>
      <c r="AF15" s="18" t="s">
        <v>122</v>
      </c>
      <c r="AG15" s="43" t="s">
        <v>130</v>
      </c>
      <c r="AH15" s="33"/>
      <c r="AJ15" s="2"/>
      <c r="AK15" s="2"/>
    </row>
    <row r="16" spans="1:37" ht="68.25" customHeight="1">
      <c r="A16" s="1" t="str">
        <f t="shared" si="0"/>
        <v>Vũ Xuân Phong 24/07/1970</v>
      </c>
      <c r="B16" s="16">
        <v>10</v>
      </c>
      <c r="C16" s="62"/>
      <c r="D16" s="63" t="s">
        <v>123</v>
      </c>
      <c r="E16" s="74" t="s">
        <v>44</v>
      </c>
      <c r="F16" s="64"/>
      <c r="G16" s="65" t="s">
        <v>124</v>
      </c>
      <c r="H16" s="66" t="s">
        <v>47</v>
      </c>
      <c r="I16" s="66" t="s">
        <v>35</v>
      </c>
      <c r="J16" s="67" t="s">
        <v>40</v>
      </c>
      <c r="K16" s="66" t="s">
        <v>74</v>
      </c>
      <c r="L16" s="61"/>
      <c r="M16" s="44"/>
      <c r="N16" s="44"/>
      <c r="O16" s="61" t="s">
        <v>125</v>
      </c>
      <c r="P16" s="61" t="s">
        <v>126</v>
      </c>
      <c r="Q16" s="61" t="s">
        <v>45</v>
      </c>
      <c r="R16" s="66" t="s">
        <v>127</v>
      </c>
      <c r="S16" s="44"/>
      <c r="T16" s="69"/>
      <c r="U16" s="68"/>
      <c r="V16" s="75"/>
      <c r="W16" s="44" t="s">
        <v>33</v>
      </c>
      <c r="X16" s="66"/>
      <c r="Y16" s="69"/>
      <c r="Z16" s="70"/>
      <c r="AA16" s="70"/>
      <c r="AB16" s="70"/>
      <c r="AC16" s="70"/>
      <c r="AD16" s="70"/>
      <c r="AE16" s="44"/>
      <c r="AF16" s="71" t="s">
        <v>128</v>
      </c>
      <c r="AG16" s="72" t="s">
        <v>129</v>
      </c>
      <c r="AH16" s="73"/>
      <c r="AJ16" s="2"/>
      <c r="AK16" s="2"/>
    </row>
    <row r="17" spans="1:37" ht="68.25" customHeight="1">
      <c r="A17" s="1" t="str">
        <f t="shared" si="0"/>
        <v>Nguyễn Quốc Điển 25/05/1979</v>
      </c>
      <c r="B17" s="16">
        <v>11</v>
      </c>
      <c r="C17" s="62"/>
      <c r="D17" s="63" t="s">
        <v>132</v>
      </c>
      <c r="E17" s="74" t="s">
        <v>133</v>
      </c>
      <c r="F17" s="64"/>
      <c r="G17" s="65" t="s">
        <v>134</v>
      </c>
      <c r="H17" s="66" t="s">
        <v>43</v>
      </c>
      <c r="I17" s="66" t="s">
        <v>35</v>
      </c>
      <c r="J17" s="67" t="s">
        <v>40</v>
      </c>
      <c r="K17" s="66" t="s">
        <v>74</v>
      </c>
      <c r="L17" s="61"/>
      <c r="M17" s="44"/>
      <c r="N17" s="44"/>
      <c r="O17" s="61" t="s">
        <v>136</v>
      </c>
      <c r="P17" s="61" t="s">
        <v>51</v>
      </c>
      <c r="Q17" s="61" t="s">
        <v>45</v>
      </c>
      <c r="R17" s="66" t="s">
        <v>137</v>
      </c>
      <c r="S17" s="44"/>
      <c r="T17" s="69"/>
      <c r="U17" s="68"/>
      <c r="V17" s="75"/>
      <c r="W17" s="44" t="s">
        <v>36</v>
      </c>
      <c r="X17" s="66"/>
      <c r="Y17" s="69"/>
      <c r="Z17" s="70"/>
      <c r="AA17" s="70"/>
      <c r="AB17" s="70"/>
      <c r="AC17" s="70"/>
      <c r="AD17" s="70"/>
      <c r="AE17" s="44"/>
      <c r="AF17" s="71" t="s">
        <v>138</v>
      </c>
      <c r="AG17" s="72"/>
      <c r="AH17" s="73"/>
      <c r="AJ17" s="2"/>
      <c r="AK17" s="2"/>
    </row>
    <row r="18" spans="1:37" s="79" customFormat="1" ht="68.25" customHeight="1">
      <c r="A18" s="78" t="str">
        <f t="shared" si="0"/>
        <v>Nguyễn Xuân Sang 08/06/1977</v>
      </c>
      <c r="B18" s="61">
        <v>12</v>
      </c>
      <c r="C18" s="62"/>
      <c r="D18" s="63" t="s">
        <v>141</v>
      </c>
      <c r="E18" s="74" t="s">
        <v>142</v>
      </c>
      <c r="F18" s="64"/>
      <c r="G18" s="65" t="s">
        <v>143</v>
      </c>
      <c r="H18" s="66" t="s">
        <v>47</v>
      </c>
      <c r="I18" s="66" t="s">
        <v>35</v>
      </c>
      <c r="J18" s="67" t="s">
        <v>40</v>
      </c>
      <c r="K18" s="66" t="s">
        <v>74</v>
      </c>
      <c r="L18" s="61"/>
      <c r="M18" s="44"/>
      <c r="N18" s="44"/>
      <c r="O18" s="61" t="s">
        <v>144</v>
      </c>
      <c r="P18" s="61" t="s">
        <v>52</v>
      </c>
      <c r="Q18" s="61" t="s">
        <v>45</v>
      </c>
      <c r="R18" s="66" t="s">
        <v>145</v>
      </c>
      <c r="S18" s="44"/>
      <c r="T18" s="69"/>
      <c r="U18" s="68"/>
      <c r="V18" s="75"/>
      <c r="W18" s="44" t="s">
        <v>33</v>
      </c>
      <c r="X18" s="66"/>
      <c r="Y18" s="69"/>
      <c r="Z18" s="70"/>
      <c r="AA18" s="70"/>
      <c r="AB18" s="70"/>
      <c r="AC18" s="70"/>
      <c r="AD18" s="70"/>
      <c r="AE18" s="44"/>
      <c r="AF18" s="71" t="s">
        <v>146</v>
      </c>
      <c r="AG18" s="72"/>
      <c r="AH18" s="73"/>
      <c r="AJ18" s="80"/>
      <c r="AK18" s="80"/>
    </row>
    <row r="19" spans="1:37" s="79" customFormat="1" ht="68.25" customHeight="1">
      <c r="A19" s="78" t="str">
        <f t="shared" si="0"/>
        <v>Phạm Tuyết Mai 24/04/1977</v>
      </c>
      <c r="B19" s="61">
        <v>13</v>
      </c>
      <c r="C19" s="62"/>
      <c r="D19" s="63" t="s">
        <v>147</v>
      </c>
      <c r="E19" s="74" t="s">
        <v>39</v>
      </c>
      <c r="F19" s="64"/>
      <c r="G19" s="65" t="s">
        <v>148</v>
      </c>
      <c r="H19" s="66" t="s">
        <v>47</v>
      </c>
      <c r="I19" s="66" t="s">
        <v>37</v>
      </c>
      <c r="J19" s="67" t="s">
        <v>40</v>
      </c>
      <c r="K19" s="66" t="s">
        <v>74</v>
      </c>
      <c r="L19" s="61"/>
      <c r="M19" s="44"/>
      <c r="N19" s="44"/>
      <c r="O19" s="61" t="s">
        <v>149</v>
      </c>
      <c r="P19" s="61" t="s">
        <v>150</v>
      </c>
      <c r="Q19" s="61" t="s">
        <v>45</v>
      </c>
      <c r="R19" s="66" t="s">
        <v>151</v>
      </c>
      <c r="S19" s="44"/>
      <c r="T19" s="69"/>
      <c r="U19" s="68"/>
      <c r="V19" s="75"/>
      <c r="W19" s="44" t="s">
        <v>33</v>
      </c>
      <c r="X19" s="66"/>
      <c r="Y19" s="69"/>
      <c r="Z19" s="70"/>
      <c r="AA19" s="70"/>
      <c r="AB19" s="70"/>
      <c r="AC19" s="70"/>
      <c r="AD19" s="70"/>
      <c r="AE19" s="44"/>
      <c r="AF19" s="71" t="s">
        <v>152</v>
      </c>
      <c r="AG19" s="72"/>
      <c r="AH19" s="73"/>
      <c r="AJ19" s="80"/>
      <c r="AK19" s="80"/>
    </row>
    <row r="20" spans="1:37" ht="68.25" customHeight="1">
      <c r="A20" s="1" t="str">
        <f t="shared" si="0"/>
        <v>Trần Quốc Dũng 10/10/1975</v>
      </c>
      <c r="B20" s="47"/>
      <c r="C20" s="34"/>
      <c r="D20" s="25" t="s">
        <v>153</v>
      </c>
      <c r="E20" s="26" t="s">
        <v>38</v>
      </c>
      <c r="F20" s="17"/>
      <c r="G20" s="27" t="s">
        <v>154</v>
      </c>
      <c r="H20" s="19" t="s">
        <v>34</v>
      </c>
      <c r="I20" s="19" t="s">
        <v>35</v>
      </c>
      <c r="J20" s="67" t="s">
        <v>40</v>
      </c>
      <c r="K20" s="66" t="s">
        <v>74</v>
      </c>
      <c r="L20" s="16"/>
      <c r="M20" s="20"/>
      <c r="N20" s="20"/>
      <c r="O20" s="16" t="s">
        <v>155</v>
      </c>
      <c r="P20" s="16" t="s">
        <v>156</v>
      </c>
      <c r="Q20" s="61" t="s">
        <v>45</v>
      </c>
      <c r="R20" s="66" t="s">
        <v>157</v>
      </c>
      <c r="S20" s="20"/>
      <c r="T20" s="21"/>
      <c r="U20" s="22"/>
      <c r="V20" s="23"/>
      <c r="W20" s="20" t="s">
        <v>33</v>
      </c>
      <c r="X20" s="19"/>
      <c r="Y20" s="21"/>
      <c r="Z20" s="41"/>
      <c r="AA20" s="41"/>
      <c r="AB20" s="41"/>
      <c r="AC20" s="41"/>
      <c r="AD20" s="41"/>
      <c r="AE20" s="20"/>
      <c r="AF20" s="18" t="s">
        <v>158</v>
      </c>
      <c r="AG20" s="43"/>
      <c r="AH20" s="33"/>
      <c r="AJ20" s="2"/>
      <c r="AK20" s="2"/>
    </row>
    <row r="21" spans="1:37" ht="68.25" customHeight="1">
      <c r="A21" s="1"/>
      <c r="B21" s="47"/>
      <c r="C21" s="48"/>
      <c r="D21" s="49"/>
      <c r="E21" s="49"/>
      <c r="F21" s="50"/>
      <c r="G21" s="51"/>
      <c r="H21" s="52"/>
      <c r="I21" s="52"/>
      <c r="J21" s="53"/>
      <c r="K21" s="52"/>
      <c r="L21" s="53"/>
      <c r="M21" s="54"/>
      <c r="N21" s="54"/>
      <c r="O21" s="53"/>
      <c r="P21" s="53"/>
      <c r="Q21" s="53"/>
      <c r="R21" s="52"/>
      <c r="S21" s="54"/>
      <c r="T21" s="55"/>
      <c r="U21" s="56"/>
      <c r="V21" s="57"/>
      <c r="W21" s="54"/>
      <c r="X21" s="52"/>
      <c r="Y21" s="21"/>
      <c r="Z21" s="54"/>
      <c r="AA21" s="54"/>
      <c r="AB21" s="54"/>
      <c r="AC21" s="54"/>
      <c r="AD21" s="54"/>
      <c r="AE21" s="54"/>
      <c r="AF21" s="58"/>
      <c r="AG21" s="59"/>
      <c r="AH21" s="60"/>
      <c r="AJ21" s="2"/>
      <c r="AK21" s="2"/>
    </row>
    <row r="22" spans="1:37" ht="68.25" customHeight="1">
      <c r="A22" s="1"/>
      <c r="B22" s="47"/>
      <c r="C22" s="48"/>
      <c r="D22" s="49"/>
      <c r="E22" s="49"/>
      <c r="F22" s="50"/>
      <c r="G22" s="51"/>
      <c r="H22" s="52"/>
      <c r="I22" s="52"/>
      <c r="J22" s="53"/>
      <c r="K22" s="52"/>
      <c r="L22" s="53"/>
      <c r="M22" s="54"/>
      <c r="N22" s="54"/>
      <c r="O22" s="53"/>
      <c r="P22" s="53"/>
      <c r="Q22" s="53"/>
      <c r="R22" s="52"/>
      <c r="S22" s="54"/>
      <c r="T22" s="55"/>
      <c r="U22" s="56"/>
      <c r="V22" s="57"/>
      <c r="W22" s="54"/>
      <c r="X22" s="52"/>
      <c r="Y22" s="21"/>
      <c r="Z22" s="54"/>
      <c r="AA22" s="54"/>
      <c r="AB22" s="54"/>
      <c r="AC22" s="54"/>
      <c r="AD22" s="54"/>
      <c r="AE22" s="54"/>
      <c r="AF22" s="58"/>
      <c r="AG22" s="59"/>
      <c r="AH22" s="60"/>
      <c r="AJ22" s="2"/>
      <c r="AK22" s="2"/>
    </row>
    <row r="23" spans="1:37" ht="68.25" customHeight="1">
      <c r="A23" s="1"/>
      <c r="B23" s="47"/>
      <c r="C23" s="48"/>
      <c r="D23" s="49"/>
      <c r="E23" s="49"/>
      <c r="F23" s="50"/>
      <c r="G23" s="51"/>
      <c r="H23" s="52"/>
      <c r="I23" s="52"/>
      <c r="J23" s="53"/>
      <c r="K23" s="52"/>
      <c r="L23" s="53"/>
      <c r="M23" s="54"/>
      <c r="N23" s="54"/>
      <c r="O23" s="53"/>
      <c r="P23" s="53"/>
      <c r="Q23" s="53"/>
      <c r="R23" s="52"/>
      <c r="S23" s="54"/>
      <c r="T23" s="55"/>
      <c r="U23" s="56"/>
      <c r="V23" s="57"/>
      <c r="W23" s="54"/>
      <c r="X23" s="52"/>
      <c r="Y23" s="21"/>
      <c r="Z23" s="54"/>
      <c r="AA23" s="54"/>
      <c r="AB23" s="54"/>
      <c r="AC23" s="54"/>
      <c r="AD23" s="54"/>
      <c r="AE23" s="54"/>
      <c r="AF23" s="58"/>
      <c r="AG23" s="59"/>
      <c r="AH23" s="60"/>
      <c r="AJ23" s="2"/>
      <c r="AK23" s="2"/>
    </row>
    <row r="24" spans="1:37" ht="39" customHeight="1">
      <c r="A24" s="1" t="str">
        <f>TRIM(D24)&amp;" "&amp;TRIM(E24)&amp;" "&amp;TRIM(G24)</f>
        <v xml:space="preserve">  </v>
      </c>
      <c r="B24" s="148" t="s">
        <v>72</v>
      </c>
      <c r="C24" s="148"/>
      <c r="D24" s="148"/>
      <c r="E24" s="148"/>
      <c r="F24" s="148"/>
      <c r="G24" s="148"/>
      <c r="Y24" s="21"/>
    </row>
  </sheetData>
  <mergeCells count="2">
    <mergeCell ref="B4:AF4"/>
    <mergeCell ref="B24:G24"/>
  </mergeCells>
  <hyperlinks>
    <hyperlink ref="AG7" r:id="rId1"/>
    <hyperlink ref="AG8" r:id="rId2"/>
    <hyperlink ref="AG9" r:id="rId3"/>
    <hyperlink ref="AG10" r:id="rId4"/>
    <hyperlink ref="AG11" r:id="rId5"/>
    <hyperlink ref="AG12" r:id="rId6"/>
    <hyperlink ref="AG14" r:id="rId7"/>
    <hyperlink ref="AG16" r:id="rId8"/>
    <hyperlink ref="AG15" r:id="rId9"/>
    <hyperlink ref="AG13" r:id="rId10"/>
  </hyperlinks>
  <pageMargins left="0.19685039370078741" right="0.19685039370078741" top="0.51181102362204722" bottom="0.51181102362204722" header="0" footer="0"/>
  <pageSetup paperSize="9" scale="62" orientation="landscape" horizontalDpi="4294967295" verticalDpi="4294967295" r:id="rId11"/>
  <headerFooter>
    <oddFooter>&amp;CTrang &amp;P/&amp;N</oddFooter>
  </headerFooter>
  <legacyDrawing r:id="rId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4"/>
  <sheetViews>
    <sheetView view="pageBreakPreview" zoomScale="55" zoomScaleNormal="55" zoomScaleSheetLayoutView="55" workbookViewId="0">
      <pane ySplit="6" topLeftCell="A15" activePane="bottomLeft" state="frozen"/>
      <selection activeCell="E1" sqref="E1"/>
      <selection pane="bottomLeft" activeCell="AO19" sqref="AO19"/>
    </sheetView>
  </sheetViews>
  <sheetFormatPr defaultColWidth="9.1796875" defaultRowHeight="16.5"/>
  <cols>
    <col min="1" max="1" width="19.453125" style="3" customWidth="1"/>
    <col min="2" max="2" width="7" style="3" customWidth="1"/>
    <col min="3" max="3" width="13.54296875" style="3" hidden="1" customWidth="1"/>
    <col min="4" max="4" width="20.54296875" style="24" customWidth="1"/>
    <col min="5" max="5" width="13.81640625" style="24" customWidth="1"/>
    <col min="6" max="6" width="19.7265625" style="3" hidden="1" customWidth="1"/>
    <col min="7" max="7" width="18" style="3" customWidth="1"/>
    <col min="8" max="8" width="13" style="3" customWidth="1"/>
    <col min="9" max="9" width="8.26953125" style="5" customWidth="1"/>
    <col min="10" max="10" width="15" style="5" customWidth="1"/>
    <col min="11" max="11" width="15.453125" style="3" customWidth="1"/>
    <col min="12" max="14" width="13.26953125" style="3" hidden="1" customWidth="1"/>
    <col min="15" max="15" width="42.54296875" style="6" hidden="1" customWidth="1"/>
    <col min="16" max="18" width="15.81640625" style="3" hidden="1" customWidth="1"/>
    <col min="19" max="19" width="8.81640625" style="7" hidden="1" customWidth="1"/>
    <col min="20" max="20" width="10.81640625" style="3" hidden="1" customWidth="1"/>
    <col min="21" max="21" width="8" style="7" hidden="1" customWidth="1"/>
    <col min="22" max="22" width="10.81640625" style="3" hidden="1" customWidth="1"/>
    <col min="23" max="23" width="10.54296875" style="3" hidden="1" customWidth="1"/>
    <col min="24" max="24" width="17" style="5" hidden="1" customWidth="1"/>
    <col min="25" max="25" width="16.54296875" style="3" hidden="1" customWidth="1"/>
    <col min="26" max="26" width="15.1796875" style="3" hidden="1" customWidth="1"/>
    <col min="27" max="27" width="13.453125" style="3" hidden="1" customWidth="1"/>
    <col min="28" max="28" width="12.26953125" style="3" hidden="1" customWidth="1"/>
    <col min="29" max="29" width="14.81640625" style="3" hidden="1" customWidth="1"/>
    <col min="30" max="30" width="13" style="3" hidden="1" customWidth="1"/>
    <col min="31" max="31" width="12.26953125" style="3" hidden="1" customWidth="1"/>
    <col min="32" max="32" width="16.7265625" style="3" customWidth="1"/>
    <col min="33" max="33" width="12.54296875" style="3" hidden="1" customWidth="1"/>
    <col min="34" max="34" width="18.1796875" style="31" hidden="1" customWidth="1"/>
    <col min="35" max="35" width="13" style="3" customWidth="1"/>
    <col min="36" max="36" width="16.54296875" style="3" hidden="1" customWidth="1"/>
    <col min="37" max="39" width="9.1796875" style="3" hidden="1" customWidth="1"/>
    <col min="40" max="16384" width="9.1796875" style="3"/>
  </cols>
  <sheetData>
    <row r="1" spans="1:37" ht="20.25" customHeight="1">
      <c r="B1" s="2" t="s">
        <v>10</v>
      </c>
      <c r="D1" s="4"/>
      <c r="E1" s="4"/>
    </row>
    <row r="2" spans="1:37" ht="19.5" customHeight="1">
      <c r="B2" s="8" t="s">
        <v>9</v>
      </c>
      <c r="D2" s="4"/>
      <c r="E2" s="4"/>
    </row>
    <row r="3" spans="1:37" ht="12" customHeight="1">
      <c r="D3" s="4"/>
      <c r="E3" s="4"/>
    </row>
    <row r="4" spans="1:37" s="2" customFormat="1" ht="87" customHeight="1">
      <c r="B4" s="149" t="s">
        <v>139</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row>
    <row r="5" spans="1:37" s="2" customFormat="1" ht="3.75" customHeight="1">
      <c r="B5" s="9"/>
      <c r="D5" s="10"/>
      <c r="E5" s="10"/>
      <c r="I5" s="11"/>
      <c r="J5" s="11"/>
      <c r="O5" s="6"/>
      <c r="S5" s="12"/>
      <c r="U5" s="12"/>
      <c r="X5" s="11"/>
      <c r="AH5" s="31"/>
    </row>
    <row r="6" spans="1:37" s="2" customFormat="1" ht="126.75" customHeight="1">
      <c r="B6" s="13" t="s">
        <v>32</v>
      </c>
      <c r="C6" s="77" t="s">
        <v>12</v>
      </c>
      <c r="D6" s="28" t="s">
        <v>11</v>
      </c>
      <c r="E6" s="29"/>
      <c r="F6" s="14" t="s">
        <v>11</v>
      </c>
      <c r="G6" s="13" t="s">
        <v>0</v>
      </c>
      <c r="H6" s="13" t="s">
        <v>1</v>
      </c>
      <c r="I6" s="13" t="s">
        <v>2</v>
      </c>
      <c r="J6" s="77" t="s">
        <v>3</v>
      </c>
      <c r="K6" s="13" t="s">
        <v>4</v>
      </c>
      <c r="L6" s="13" t="s">
        <v>5</v>
      </c>
      <c r="M6" s="13" t="s">
        <v>7</v>
      </c>
      <c r="N6" s="76" t="s">
        <v>30</v>
      </c>
      <c r="O6" s="13" t="s">
        <v>6</v>
      </c>
      <c r="P6" s="13" t="s">
        <v>13</v>
      </c>
      <c r="Q6" s="77" t="s">
        <v>14</v>
      </c>
      <c r="R6" s="76" t="s">
        <v>19</v>
      </c>
      <c r="S6" s="15" t="s">
        <v>17</v>
      </c>
      <c r="T6" s="30" t="s">
        <v>29</v>
      </c>
      <c r="U6" s="15" t="s">
        <v>15</v>
      </c>
      <c r="V6" s="30" t="s">
        <v>16</v>
      </c>
      <c r="W6" s="13" t="s">
        <v>31</v>
      </c>
      <c r="X6" s="30" t="s">
        <v>18</v>
      </c>
      <c r="Y6" s="13" t="s">
        <v>20</v>
      </c>
      <c r="Z6" s="77" t="s">
        <v>24</v>
      </c>
      <c r="AA6" s="13" t="s">
        <v>25</v>
      </c>
      <c r="AB6" s="13" t="s">
        <v>26</v>
      </c>
      <c r="AC6" s="13" t="s">
        <v>27</v>
      </c>
      <c r="AD6" s="13" t="s">
        <v>28</v>
      </c>
      <c r="AE6" s="13" t="s">
        <v>21</v>
      </c>
      <c r="AF6" s="13" t="s">
        <v>22</v>
      </c>
      <c r="AG6" s="13" t="s">
        <v>23</v>
      </c>
      <c r="AH6" s="32" t="s">
        <v>8</v>
      </c>
      <c r="AJ6" s="2" t="e">
        <f>VLOOKUP(A9,[1]QLKT!$AA$10:$AC$111,3,0)</f>
        <v>#N/A</v>
      </c>
      <c r="AK6" s="2" t="s">
        <v>49</v>
      </c>
    </row>
    <row r="7" spans="1:37" s="2" customFormat="1" ht="49.5">
      <c r="A7" s="1" t="str">
        <f t="shared" ref="A7:A17" si="0">TRIM(D7)&amp;" "&amp;TRIM(E7)&amp;" "&amp;TRIM(G7)</f>
        <v>Nguyễn Văn Dũng 04/06/1976</v>
      </c>
      <c r="B7" s="16">
        <v>1</v>
      </c>
      <c r="C7" s="34" t="s">
        <v>73</v>
      </c>
      <c r="D7" s="25" t="s">
        <v>46</v>
      </c>
      <c r="E7" s="35" t="s">
        <v>38</v>
      </c>
      <c r="F7" s="17"/>
      <c r="G7" s="18" t="s">
        <v>54</v>
      </c>
      <c r="H7" s="16" t="s">
        <v>47</v>
      </c>
      <c r="I7" s="16" t="s">
        <v>35</v>
      </c>
      <c r="J7" s="37" t="s">
        <v>40</v>
      </c>
      <c r="K7" s="16" t="s">
        <v>74</v>
      </c>
      <c r="L7" s="16"/>
      <c r="M7" s="20"/>
      <c r="N7" s="36"/>
      <c r="O7" s="16" t="s">
        <v>75</v>
      </c>
      <c r="P7" s="16" t="s">
        <v>76</v>
      </c>
      <c r="Q7" s="16" t="s">
        <v>45</v>
      </c>
      <c r="R7" s="16" t="s">
        <v>77</v>
      </c>
      <c r="S7" s="20"/>
      <c r="T7" s="38"/>
      <c r="U7" s="22"/>
      <c r="V7" s="39"/>
      <c r="W7" s="20" t="s">
        <v>36</v>
      </c>
      <c r="X7" s="42"/>
      <c r="Y7" s="21"/>
      <c r="Z7" s="41"/>
      <c r="AA7" s="41"/>
      <c r="AB7" s="41"/>
      <c r="AC7" s="41"/>
      <c r="AD7" s="41"/>
      <c r="AE7" s="20"/>
      <c r="AF7" s="18" t="s">
        <v>55</v>
      </c>
      <c r="AG7" s="43" t="s">
        <v>56</v>
      </c>
      <c r="AH7" s="33"/>
    </row>
    <row r="8" spans="1:37" s="2" customFormat="1" ht="49.5">
      <c r="A8" s="1" t="str">
        <f t="shared" si="0"/>
        <v>Hà Diệu Linh 02/08/1980</v>
      </c>
      <c r="B8" s="16">
        <v>2</v>
      </c>
      <c r="C8" s="34" t="s">
        <v>78</v>
      </c>
      <c r="D8" s="25" t="s">
        <v>57</v>
      </c>
      <c r="E8" s="35" t="s">
        <v>58</v>
      </c>
      <c r="F8" s="17"/>
      <c r="G8" s="18" t="s">
        <v>59</v>
      </c>
      <c r="H8" s="16" t="s">
        <v>47</v>
      </c>
      <c r="I8" s="16" t="s">
        <v>37</v>
      </c>
      <c r="J8" s="37" t="s">
        <v>40</v>
      </c>
      <c r="K8" s="16" t="s">
        <v>74</v>
      </c>
      <c r="L8" s="16"/>
      <c r="M8" s="20"/>
      <c r="N8" s="36"/>
      <c r="O8" s="16" t="s">
        <v>79</v>
      </c>
      <c r="P8" s="16" t="s">
        <v>52</v>
      </c>
      <c r="Q8" s="16" t="s">
        <v>45</v>
      </c>
      <c r="R8" s="16" t="s">
        <v>80</v>
      </c>
      <c r="S8" s="20"/>
      <c r="T8" s="38"/>
      <c r="U8" s="22"/>
      <c r="V8" s="39"/>
      <c r="W8" s="20" t="s">
        <v>36</v>
      </c>
      <c r="X8" s="42"/>
      <c r="Y8" s="21"/>
      <c r="Z8" s="41"/>
      <c r="AA8" s="41"/>
      <c r="AB8" s="41"/>
      <c r="AC8" s="41"/>
      <c r="AD8" s="41"/>
      <c r="AE8" s="20"/>
      <c r="AF8" s="18" t="s">
        <v>60</v>
      </c>
      <c r="AG8" s="43" t="s">
        <v>61</v>
      </c>
      <c r="AH8" s="33"/>
    </row>
    <row r="9" spans="1:37" ht="49.5">
      <c r="A9" s="1" t="str">
        <f t="shared" si="0"/>
        <v>Đoàn Vinh Quang 14/10/1966</v>
      </c>
      <c r="B9" s="16">
        <v>3</v>
      </c>
      <c r="C9" s="34" t="s">
        <v>81</v>
      </c>
      <c r="D9" s="25" t="s">
        <v>62</v>
      </c>
      <c r="E9" s="26" t="s">
        <v>63</v>
      </c>
      <c r="F9" s="17"/>
      <c r="G9" s="27" t="s">
        <v>64</v>
      </c>
      <c r="H9" s="16" t="s">
        <v>47</v>
      </c>
      <c r="I9" s="16" t="s">
        <v>35</v>
      </c>
      <c r="J9" s="37" t="s">
        <v>40</v>
      </c>
      <c r="K9" s="16" t="s">
        <v>74</v>
      </c>
      <c r="L9" s="16"/>
      <c r="M9" s="20"/>
      <c r="N9" s="20"/>
      <c r="O9" s="16" t="s">
        <v>135</v>
      </c>
      <c r="P9" s="16" t="s">
        <v>48</v>
      </c>
      <c r="Q9" s="16" t="s">
        <v>45</v>
      </c>
      <c r="R9" s="16" t="s">
        <v>82</v>
      </c>
      <c r="S9" s="20"/>
      <c r="T9" s="21"/>
      <c r="U9" s="22"/>
      <c r="V9" s="23"/>
      <c r="W9" s="20" t="s">
        <v>33</v>
      </c>
      <c r="X9" s="16"/>
      <c r="Y9" s="21"/>
      <c r="Z9" s="41"/>
      <c r="AA9" s="41"/>
      <c r="AB9" s="41"/>
      <c r="AC9" s="41"/>
      <c r="AD9" s="41"/>
      <c r="AE9" s="20"/>
      <c r="AF9" s="18" t="s">
        <v>65</v>
      </c>
      <c r="AG9" s="43" t="s">
        <v>66</v>
      </c>
      <c r="AH9" s="33"/>
      <c r="AJ9" s="2" t="e">
        <f>VLOOKUP(A10,[1]QLKT!$AA$10:$AC$111,3,0)</f>
        <v>#N/A</v>
      </c>
      <c r="AK9" s="2" t="e">
        <f>VLOOKUP(A9,[2]Sheet1!$A$1:$E$81,5,0)</f>
        <v>#N/A</v>
      </c>
    </row>
    <row r="10" spans="1:37" ht="66">
      <c r="A10" s="1" t="str">
        <f t="shared" si="0"/>
        <v>Đặng Thành Đạt 12/09/1986</v>
      </c>
      <c r="B10" s="16">
        <v>4</v>
      </c>
      <c r="C10" s="34" t="s">
        <v>83</v>
      </c>
      <c r="D10" s="25" t="s">
        <v>67</v>
      </c>
      <c r="E10" s="26" t="s">
        <v>68</v>
      </c>
      <c r="F10" s="17"/>
      <c r="G10" s="27" t="s">
        <v>69</v>
      </c>
      <c r="H10" s="16" t="s">
        <v>47</v>
      </c>
      <c r="I10" s="16" t="s">
        <v>35</v>
      </c>
      <c r="J10" s="37" t="s">
        <v>40</v>
      </c>
      <c r="K10" s="16" t="s">
        <v>74</v>
      </c>
      <c r="L10" s="16"/>
      <c r="M10" s="20"/>
      <c r="N10" s="20"/>
      <c r="O10" s="16" t="s">
        <v>84</v>
      </c>
      <c r="P10" s="16" t="s">
        <v>85</v>
      </c>
      <c r="Q10" s="16" t="s">
        <v>45</v>
      </c>
      <c r="R10" s="16" t="s">
        <v>86</v>
      </c>
      <c r="S10" s="20"/>
      <c r="T10" s="21"/>
      <c r="U10" s="22"/>
      <c r="V10" s="23"/>
      <c r="W10" s="20" t="s">
        <v>33</v>
      </c>
      <c r="X10" s="16"/>
      <c r="Y10" s="21"/>
      <c r="Z10" s="41"/>
      <c r="AA10" s="41"/>
      <c r="AB10" s="41"/>
      <c r="AC10" s="41"/>
      <c r="AD10" s="41"/>
      <c r="AE10" s="20"/>
      <c r="AF10" s="18" t="s">
        <v>70</v>
      </c>
      <c r="AG10" s="43" t="s">
        <v>71</v>
      </c>
      <c r="AH10" s="33"/>
      <c r="AJ10" s="2" t="e">
        <f>VLOOKUP(#REF!,[1]QLKT!$AA$10:$AC$111,3,0)</f>
        <v>#REF!</v>
      </c>
      <c r="AK10" s="2" t="e">
        <f>VLOOKUP(A10,[2]Sheet1!$A$1:$E$81,5,0)</f>
        <v>#N/A</v>
      </c>
    </row>
    <row r="11" spans="1:37" ht="49.5">
      <c r="A11" s="1" t="str">
        <f t="shared" si="0"/>
        <v>Đỗ Quang Huy 16/08/1972</v>
      </c>
      <c r="B11" s="16">
        <v>5</v>
      </c>
      <c r="C11" s="34">
        <v>20057142</v>
      </c>
      <c r="D11" s="25" t="s">
        <v>88</v>
      </c>
      <c r="E11" s="26" t="s">
        <v>89</v>
      </c>
      <c r="F11" s="17"/>
      <c r="G11" s="27" t="s">
        <v>90</v>
      </c>
      <c r="H11" s="16" t="s">
        <v>47</v>
      </c>
      <c r="I11" s="16" t="s">
        <v>35</v>
      </c>
      <c r="J11" s="37" t="s">
        <v>40</v>
      </c>
      <c r="K11" s="16" t="s">
        <v>74</v>
      </c>
      <c r="L11" s="16"/>
      <c r="M11" s="20"/>
      <c r="N11" s="20"/>
      <c r="O11" s="16" t="s">
        <v>91</v>
      </c>
      <c r="P11" s="16" t="s">
        <v>92</v>
      </c>
      <c r="Q11" s="16" t="s">
        <v>45</v>
      </c>
      <c r="R11" s="16" t="s">
        <v>93</v>
      </c>
      <c r="S11" s="20"/>
      <c r="T11" s="21"/>
      <c r="U11" s="22"/>
      <c r="V11" s="23"/>
      <c r="W11" s="20" t="s">
        <v>33</v>
      </c>
      <c r="X11" s="16"/>
      <c r="Y11" s="21"/>
      <c r="Z11" s="41"/>
      <c r="AA11" s="41"/>
      <c r="AB11" s="41"/>
      <c r="AC11" s="41"/>
      <c r="AD11" s="41"/>
      <c r="AE11" s="20"/>
      <c r="AF11" s="18" t="s">
        <v>94</v>
      </c>
      <c r="AG11" s="43" t="s">
        <v>95</v>
      </c>
      <c r="AH11" s="33"/>
      <c r="AJ11" s="2"/>
      <c r="AK11" s="2"/>
    </row>
    <row r="12" spans="1:37" ht="49.5">
      <c r="A12" s="1" t="str">
        <f t="shared" si="0"/>
        <v>Đỗ Đức Toàn 25/09/1978</v>
      </c>
      <c r="B12" s="16">
        <v>6</v>
      </c>
      <c r="C12" s="34"/>
      <c r="D12" s="25" t="s">
        <v>96</v>
      </c>
      <c r="E12" s="35" t="s">
        <v>97</v>
      </c>
      <c r="F12" s="17"/>
      <c r="G12" s="18" t="s">
        <v>98</v>
      </c>
      <c r="H12" s="16" t="s">
        <v>50</v>
      </c>
      <c r="I12" s="16" t="s">
        <v>35</v>
      </c>
      <c r="J12" s="37" t="s">
        <v>40</v>
      </c>
      <c r="K12" s="16" t="s">
        <v>74</v>
      </c>
      <c r="L12" s="16"/>
      <c r="M12" s="20"/>
      <c r="N12" s="36"/>
      <c r="O12" s="16" t="s">
        <v>99</v>
      </c>
      <c r="P12" s="16" t="s">
        <v>76</v>
      </c>
      <c r="Q12" s="16" t="s">
        <v>45</v>
      </c>
      <c r="R12" s="16" t="s">
        <v>100</v>
      </c>
      <c r="S12" s="20"/>
      <c r="T12" s="38"/>
      <c r="U12" s="22"/>
      <c r="V12" s="39"/>
      <c r="W12" s="20" t="s">
        <v>33</v>
      </c>
      <c r="X12" s="42"/>
      <c r="Y12" s="21"/>
      <c r="Z12" s="41"/>
      <c r="AA12" s="41"/>
      <c r="AB12" s="41"/>
      <c r="AC12" s="41"/>
      <c r="AD12" s="41"/>
      <c r="AE12" s="20"/>
      <c r="AF12" s="18" t="s">
        <v>101</v>
      </c>
      <c r="AG12" s="43" t="s">
        <v>102</v>
      </c>
      <c r="AH12" s="33"/>
      <c r="AJ12" s="2"/>
      <c r="AK12" s="2"/>
    </row>
    <row r="13" spans="1:37" ht="66">
      <c r="A13" s="1" t="str">
        <f t="shared" si="0"/>
        <v>Nguyễn Việt Hùng 03/06/1978</v>
      </c>
      <c r="B13" s="16">
        <v>7</v>
      </c>
      <c r="C13" s="34"/>
      <c r="D13" s="25" t="s">
        <v>106</v>
      </c>
      <c r="E13" s="26" t="s">
        <v>107</v>
      </c>
      <c r="F13" s="17"/>
      <c r="G13" s="27" t="s">
        <v>105</v>
      </c>
      <c r="H13" s="16" t="s">
        <v>47</v>
      </c>
      <c r="I13" s="16" t="s">
        <v>35</v>
      </c>
      <c r="J13" s="37" t="s">
        <v>40</v>
      </c>
      <c r="K13" s="16" t="s">
        <v>74</v>
      </c>
      <c r="L13" s="16"/>
      <c r="M13" s="20"/>
      <c r="N13" s="20"/>
      <c r="O13" s="16" t="s">
        <v>103</v>
      </c>
      <c r="P13" s="16" t="s">
        <v>104</v>
      </c>
      <c r="Q13" s="16" t="s">
        <v>45</v>
      </c>
      <c r="R13" s="16" t="s">
        <v>108</v>
      </c>
      <c r="S13" s="20"/>
      <c r="T13" s="21"/>
      <c r="U13" s="22"/>
      <c r="V13" s="23"/>
      <c r="W13" s="20" t="s">
        <v>33</v>
      </c>
      <c r="X13" s="16"/>
      <c r="Y13" s="21"/>
      <c r="Z13" s="41"/>
      <c r="AA13" s="41"/>
      <c r="AB13" s="41"/>
      <c r="AC13" s="41"/>
      <c r="AD13" s="41"/>
      <c r="AE13" s="20"/>
      <c r="AF13" s="18" t="s">
        <v>109</v>
      </c>
      <c r="AG13" s="43" t="s">
        <v>131</v>
      </c>
      <c r="AH13" s="33"/>
      <c r="AJ13" s="2"/>
      <c r="AK13" s="2"/>
    </row>
    <row r="14" spans="1:37" ht="49.5">
      <c r="A14" s="1" t="str">
        <f t="shared" si="0"/>
        <v>Lê Thị Thúy Thanh 30/09/1983</v>
      </c>
      <c r="B14" s="16">
        <v>8</v>
      </c>
      <c r="C14" s="34"/>
      <c r="D14" s="25" t="s">
        <v>116</v>
      </c>
      <c r="E14" s="26" t="s">
        <v>117</v>
      </c>
      <c r="F14" s="17"/>
      <c r="G14" s="27" t="s">
        <v>110</v>
      </c>
      <c r="H14" s="16" t="s">
        <v>50</v>
      </c>
      <c r="I14" s="16" t="s">
        <v>37</v>
      </c>
      <c r="J14" s="37" t="s">
        <v>40</v>
      </c>
      <c r="K14" s="16" t="s">
        <v>74</v>
      </c>
      <c r="L14" s="16"/>
      <c r="M14" s="20"/>
      <c r="N14" s="20"/>
      <c r="O14" s="16" t="s">
        <v>111</v>
      </c>
      <c r="P14" s="16" t="s">
        <v>112</v>
      </c>
      <c r="Q14" s="16" t="s">
        <v>45</v>
      </c>
      <c r="R14" s="16" t="s">
        <v>113</v>
      </c>
      <c r="S14" s="20"/>
      <c r="T14" s="21"/>
      <c r="U14" s="22"/>
      <c r="V14" s="23"/>
      <c r="W14" s="20" t="s">
        <v>36</v>
      </c>
      <c r="X14" s="16"/>
      <c r="Y14" s="21"/>
      <c r="Z14" s="41"/>
      <c r="AA14" s="41"/>
      <c r="AB14" s="41"/>
      <c r="AC14" s="41"/>
      <c r="AD14" s="41"/>
      <c r="AE14" s="20"/>
      <c r="AF14" s="18" t="s">
        <v>114</v>
      </c>
      <c r="AG14" s="43" t="s">
        <v>115</v>
      </c>
      <c r="AH14" s="33"/>
      <c r="AJ14" s="2"/>
      <c r="AK14" s="2"/>
    </row>
    <row r="15" spans="1:37" ht="49.5">
      <c r="A15" s="1" t="str">
        <f t="shared" si="0"/>
        <v>Phạm Hồng Quang 06/07/1966</v>
      </c>
      <c r="B15" s="16">
        <v>9</v>
      </c>
      <c r="C15" s="34"/>
      <c r="D15" s="25" t="s">
        <v>42</v>
      </c>
      <c r="E15" s="26" t="s">
        <v>63</v>
      </c>
      <c r="F15" s="17"/>
      <c r="G15" s="27" t="s">
        <v>118</v>
      </c>
      <c r="H15" s="16" t="s">
        <v>53</v>
      </c>
      <c r="I15" s="16" t="s">
        <v>35</v>
      </c>
      <c r="J15" s="37" t="s">
        <v>40</v>
      </c>
      <c r="K15" s="16" t="s">
        <v>74</v>
      </c>
      <c r="L15" s="16"/>
      <c r="M15" s="20"/>
      <c r="N15" s="20"/>
      <c r="O15" s="16" t="s">
        <v>119</v>
      </c>
      <c r="P15" s="16" t="s">
        <v>120</v>
      </c>
      <c r="Q15" s="16" t="s">
        <v>45</v>
      </c>
      <c r="R15" s="16" t="s">
        <v>121</v>
      </c>
      <c r="S15" s="20"/>
      <c r="T15" s="21"/>
      <c r="U15" s="22"/>
      <c r="V15" s="23"/>
      <c r="W15" s="20" t="s">
        <v>33</v>
      </c>
      <c r="X15" s="16"/>
      <c r="Y15" s="21"/>
      <c r="Z15" s="41"/>
      <c r="AA15" s="41"/>
      <c r="AB15" s="41"/>
      <c r="AC15" s="41"/>
      <c r="AD15" s="41"/>
      <c r="AE15" s="20"/>
      <c r="AF15" s="18" t="s">
        <v>122</v>
      </c>
      <c r="AG15" s="43" t="s">
        <v>130</v>
      </c>
      <c r="AH15" s="33"/>
      <c r="AJ15" s="2"/>
      <c r="AK15" s="2"/>
    </row>
    <row r="16" spans="1:37" ht="49.5">
      <c r="A16" s="1" t="str">
        <f t="shared" si="0"/>
        <v>Vũ Xuân Phong 24/07/1970</v>
      </c>
      <c r="B16" s="16">
        <v>10</v>
      </c>
      <c r="C16" s="34"/>
      <c r="D16" s="25" t="s">
        <v>123</v>
      </c>
      <c r="E16" s="26" t="s">
        <v>44</v>
      </c>
      <c r="F16" s="17"/>
      <c r="G16" s="27" t="s">
        <v>124</v>
      </c>
      <c r="H16" s="16" t="s">
        <v>47</v>
      </c>
      <c r="I16" s="16" t="s">
        <v>35</v>
      </c>
      <c r="J16" s="37" t="s">
        <v>40</v>
      </c>
      <c r="K16" s="16" t="s">
        <v>74</v>
      </c>
      <c r="L16" s="16"/>
      <c r="M16" s="20"/>
      <c r="N16" s="20"/>
      <c r="O16" s="16" t="s">
        <v>125</v>
      </c>
      <c r="P16" s="16" t="s">
        <v>126</v>
      </c>
      <c r="Q16" s="16" t="s">
        <v>45</v>
      </c>
      <c r="R16" s="16" t="s">
        <v>127</v>
      </c>
      <c r="S16" s="20"/>
      <c r="T16" s="21"/>
      <c r="U16" s="22"/>
      <c r="V16" s="23"/>
      <c r="W16" s="20" t="s">
        <v>33</v>
      </c>
      <c r="X16" s="16"/>
      <c r="Y16" s="21"/>
      <c r="Z16" s="41"/>
      <c r="AA16" s="41"/>
      <c r="AB16" s="41"/>
      <c r="AC16" s="41"/>
      <c r="AD16" s="41"/>
      <c r="AE16" s="20"/>
      <c r="AF16" s="18" t="s">
        <v>128</v>
      </c>
      <c r="AG16" s="43" t="s">
        <v>129</v>
      </c>
      <c r="AH16" s="33"/>
      <c r="AJ16" s="2"/>
      <c r="AK16" s="2"/>
    </row>
    <row r="17" spans="1:37" ht="49.5">
      <c r="A17" s="1" t="str">
        <f t="shared" si="0"/>
        <v>Nguyễn Quốc Điển 25/05/1979</v>
      </c>
      <c r="B17" s="16">
        <v>11</v>
      </c>
      <c r="C17" s="34"/>
      <c r="D17" s="25" t="s">
        <v>132</v>
      </c>
      <c r="E17" s="26" t="s">
        <v>133</v>
      </c>
      <c r="F17" s="17"/>
      <c r="G17" s="27" t="s">
        <v>134</v>
      </c>
      <c r="H17" s="16" t="s">
        <v>43</v>
      </c>
      <c r="I17" s="16" t="s">
        <v>35</v>
      </c>
      <c r="J17" s="37" t="s">
        <v>40</v>
      </c>
      <c r="K17" s="16" t="s">
        <v>74</v>
      </c>
      <c r="L17" s="16"/>
      <c r="M17" s="20"/>
      <c r="N17" s="20"/>
      <c r="O17" s="16" t="s">
        <v>136</v>
      </c>
      <c r="P17" s="16" t="s">
        <v>51</v>
      </c>
      <c r="Q17" s="16" t="s">
        <v>45</v>
      </c>
      <c r="R17" s="16" t="s">
        <v>137</v>
      </c>
      <c r="S17" s="20"/>
      <c r="T17" s="21"/>
      <c r="U17" s="22"/>
      <c r="V17" s="23"/>
      <c r="W17" s="20" t="s">
        <v>36</v>
      </c>
      <c r="X17" s="16"/>
      <c r="Y17" s="21"/>
      <c r="Z17" s="41"/>
      <c r="AA17" s="41"/>
      <c r="AB17" s="41"/>
      <c r="AC17" s="41"/>
      <c r="AD17" s="41"/>
      <c r="AE17" s="20"/>
      <c r="AF17" s="18" t="s">
        <v>138</v>
      </c>
      <c r="AG17" s="43"/>
      <c r="AH17" s="33"/>
      <c r="AJ17" s="2"/>
      <c r="AK17" s="2"/>
    </row>
    <row r="18" spans="1:37" ht="33" customHeight="1">
      <c r="A18" s="1"/>
      <c r="B18" s="150" t="s">
        <v>140</v>
      </c>
      <c r="C18" s="150"/>
      <c r="D18" s="150"/>
      <c r="E18" s="150"/>
      <c r="F18" s="150"/>
      <c r="G18" s="150"/>
      <c r="H18" s="150"/>
      <c r="I18" s="52"/>
      <c r="J18" s="53"/>
      <c r="K18" s="52"/>
      <c r="L18" s="53"/>
      <c r="M18" s="54"/>
      <c r="N18" s="54"/>
      <c r="O18" s="53"/>
      <c r="P18" s="53"/>
      <c r="Q18" s="53"/>
      <c r="R18" s="52"/>
      <c r="S18" s="54"/>
      <c r="T18" s="55"/>
      <c r="U18" s="56"/>
      <c r="V18" s="57"/>
      <c r="W18" s="54"/>
      <c r="X18" s="52"/>
      <c r="Y18" s="21"/>
      <c r="Z18" s="54"/>
      <c r="AA18" s="54"/>
      <c r="AB18" s="54"/>
      <c r="AC18" s="54"/>
      <c r="AD18" s="54"/>
      <c r="AE18" s="54"/>
      <c r="AF18" s="58"/>
      <c r="AG18" s="59"/>
      <c r="AH18" s="60"/>
      <c r="AJ18" s="2"/>
      <c r="AK18" s="2"/>
    </row>
    <row r="19" spans="1:37" ht="68.25" customHeight="1">
      <c r="A19" s="1"/>
      <c r="B19" s="47"/>
      <c r="C19" s="48"/>
      <c r="D19" s="49"/>
      <c r="E19" s="49"/>
      <c r="F19" s="50"/>
      <c r="G19" s="51"/>
      <c r="H19" s="52"/>
      <c r="I19" s="52"/>
      <c r="J19" s="53"/>
      <c r="K19" s="52"/>
      <c r="L19" s="53"/>
      <c r="M19" s="54"/>
      <c r="N19" s="54"/>
      <c r="O19" s="53"/>
      <c r="P19" s="53"/>
      <c r="Q19" s="53"/>
      <c r="R19" s="52"/>
      <c r="S19" s="54"/>
      <c r="T19" s="55"/>
      <c r="U19" s="56"/>
      <c r="V19" s="57"/>
      <c r="W19" s="54"/>
      <c r="X19" s="52"/>
      <c r="Y19" s="21"/>
      <c r="Z19" s="54"/>
      <c r="AA19" s="54"/>
      <c r="AB19" s="54"/>
      <c r="AC19" s="54"/>
      <c r="AD19" s="54"/>
      <c r="AE19" s="54"/>
      <c r="AF19" s="58"/>
      <c r="AG19" s="59"/>
      <c r="AH19" s="60"/>
      <c r="AJ19" s="2"/>
      <c r="AK19" s="2"/>
    </row>
    <row r="20" spans="1:37" ht="68.25" customHeight="1">
      <c r="A20" s="1"/>
      <c r="B20" s="47"/>
      <c r="C20" s="48"/>
      <c r="D20" s="49"/>
      <c r="E20" s="49"/>
      <c r="F20" s="50"/>
      <c r="G20" s="51"/>
      <c r="H20" s="52"/>
      <c r="I20" s="52"/>
      <c r="J20" s="53"/>
      <c r="K20" s="52"/>
      <c r="L20" s="53"/>
      <c r="M20" s="54"/>
      <c r="N20" s="54"/>
      <c r="O20" s="53"/>
      <c r="P20" s="53"/>
      <c r="Q20" s="53"/>
      <c r="R20" s="52"/>
      <c r="S20" s="54"/>
      <c r="T20" s="55"/>
      <c r="U20" s="56"/>
      <c r="V20" s="57"/>
      <c r="W20" s="54"/>
      <c r="X20" s="52"/>
      <c r="Y20" s="21"/>
      <c r="Z20" s="54"/>
      <c r="AA20" s="54"/>
      <c r="AB20" s="54"/>
      <c r="AC20" s="54"/>
      <c r="AD20" s="54"/>
      <c r="AE20" s="54"/>
      <c r="AF20" s="58"/>
      <c r="AG20" s="59"/>
      <c r="AH20" s="60"/>
      <c r="AJ20" s="2"/>
      <c r="AK20" s="2"/>
    </row>
    <row r="21" spans="1:37" ht="68.25" customHeight="1">
      <c r="A21" s="1"/>
      <c r="B21" s="47"/>
      <c r="C21" s="48"/>
      <c r="D21" s="49"/>
      <c r="E21" s="49"/>
      <c r="F21" s="50"/>
      <c r="G21" s="51"/>
      <c r="H21" s="52"/>
      <c r="I21" s="52"/>
      <c r="J21" s="53"/>
      <c r="K21" s="52"/>
      <c r="L21" s="53"/>
      <c r="M21" s="54"/>
      <c r="N21" s="54"/>
      <c r="O21" s="53"/>
      <c r="P21" s="53"/>
      <c r="Q21" s="53"/>
      <c r="R21" s="52"/>
      <c r="S21" s="54"/>
      <c r="T21" s="55"/>
      <c r="U21" s="56"/>
      <c r="V21" s="57"/>
      <c r="W21" s="54"/>
      <c r="X21" s="52"/>
      <c r="Y21" s="21"/>
      <c r="Z21" s="54"/>
      <c r="AA21" s="54"/>
      <c r="AB21" s="54"/>
      <c r="AC21" s="54"/>
      <c r="AD21" s="54"/>
      <c r="AE21" s="54"/>
      <c r="AF21" s="58"/>
      <c r="AG21" s="59"/>
      <c r="AH21" s="60"/>
      <c r="AJ21" s="2"/>
      <c r="AK21" s="2"/>
    </row>
    <row r="22" spans="1:37" ht="68.25" customHeight="1">
      <c r="A22" s="1"/>
      <c r="B22" s="47"/>
      <c r="C22" s="48"/>
      <c r="D22" s="49"/>
      <c r="E22" s="49"/>
      <c r="F22" s="50"/>
      <c r="G22" s="51"/>
      <c r="H22" s="52"/>
      <c r="I22" s="52"/>
      <c r="J22" s="53"/>
      <c r="K22" s="52"/>
      <c r="L22" s="53"/>
      <c r="M22" s="54"/>
      <c r="N22" s="54"/>
      <c r="O22" s="53"/>
      <c r="P22" s="53"/>
      <c r="Q22" s="53"/>
      <c r="R22" s="52"/>
      <c r="S22" s="54"/>
      <c r="T22" s="55"/>
      <c r="U22" s="56"/>
      <c r="V22" s="57"/>
      <c r="W22" s="54"/>
      <c r="X22" s="52"/>
      <c r="Y22" s="21"/>
      <c r="Z22" s="54"/>
      <c r="AA22" s="54"/>
      <c r="AB22" s="54"/>
      <c r="AC22" s="54"/>
      <c r="AD22" s="54"/>
      <c r="AE22" s="54"/>
      <c r="AF22" s="58"/>
      <c r="AG22" s="59"/>
      <c r="AH22" s="60"/>
      <c r="AJ22" s="2"/>
      <c r="AK22" s="2"/>
    </row>
    <row r="23" spans="1:37" ht="68.25" customHeight="1">
      <c r="A23" s="1"/>
      <c r="B23" s="47"/>
      <c r="C23" s="48"/>
      <c r="D23" s="49"/>
      <c r="E23" s="49"/>
      <c r="F23" s="50"/>
      <c r="G23" s="51"/>
      <c r="H23" s="52"/>
      <c r="I23" s="52"/>
      <c r="J23" s="53"/>
      <c r="K23" s="52"/>
      <c r="L23" s="53"/>
      <c r="M23" s="54"/>
      <c r="N23" s="54"/>
      <c r="O23" s="53"/>
      <c r="P23" s="53"/>
      <c r="Q23" s="53"/>
      <c r="R23" s="52"/>
      <c r="S23" s="54"/>
      <c r="T23" s="55"/>
      <c r="U23" s="56"/>
      <c r="V23" s="57"/>
      <c r="W23" s="54"/>
      <c r="X23" s="52"/>
      <c r="Y23" s="21"/>
      <c r="Z23" s="54"/>
      <c r="AA23" s="54"/>
      <c r="AB23" s="54"/>
      <c r="AC23" s="54"/>
      <c r="AD23" s="54"/>
      <c r="AE23" s="54"/>
      <c r="AF23" s="58"/>
      <c r="AG23" s="59"/>
      <c r="AH23" s="60"/>
      <c r="AJ23" s="2"/>
      <c r="AK23" s="2"/>
    </row>
    <row r="24" spans="1:37" ht="39" customHeight="1">
      <c r="A24" s="1" t="str">
        <f>TRIM(D24)&amp;" "&amp;TRIM(E24)&amp;" "&amp;TRIM(G24)</f>
        <v xml:space="preserve">  </v>
      </c>
      <c r="B24" s="148" t="s">
        <v>72</v>
      </c>
      <c r="C24" s="148"/>
      <c r="D24" s="148"/>
      <c r="E24" s="148"/>
      <c r="F24" s="148"/>
      <c r="G24" s="148"/>
      <c r="Y24" s="21"/>
    </row>
  </sheetData>
  <mergeCells count="3">
    <mergeCell ref="B24:G24"/>
    <mergeCell ref="B4:AH4"/>
    <mergeCell ref="B18:H18"/>
  </mergeCells>
  <hyperlinks>
    <hyperlink ref="AG7" r:id="rId1"/>
    <hyperlink ref="AG8" r:id="rId2"/>
    <hyperlink ref="AG9" r:id="rId3"/>
    <hyperlink ref="AG10" r:id="rId4"/>
    <hyperlink ref="AG11" r:id="rId5"/>
    <hyperlink ref="AG12" r:id="rId6"/>
    <hyperlink ref="AG14" r:id="rId7"/>
    <hyperlink ref="AG16" r:id="rId8"/>
    <hyperlink ref="AG15" r:id="rId9"/>
    <hyperlink ref="AG13" r:id="rId10"/>
  </hyperlinks>
  <pageMargins left="0.19685039370078741" right="0.19685039370078741" top="0.51181102362204722" bottom="0.51181102362204722" header="0" footer="0"/>
  <pageSetup paperSize="9" scale="80" orientation="portrait" horizontalDpi="4294967295" verticalDpi="4294967295" r:id="rId11"/>
  <headerFooter>
    <oddFooter>&amp;CTrang &amp;P/&amp;N</oddFooter>
  </headerFooter>
  <legacy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
  <sheetViews>
    <sheetView tabSelected="1" zoomScale="70" zoomScaleNormal="70" zoomScaleSheetLayoutView="55" workbookViewId="0">
      <pane ySplit="7" topLeftCell="A8" activePane="bottomLeft" state="frozen"/>
      <selection activeCell="E1" sqref="E1"/>
      <selection pane="bottomLeft" activeCell="A5" sqref="A5:O5"/>
    </sheetView>
  </sheetViews>
  <sheetFormatPr defaultColWidth="8.453125" defaultRowHeight="16.5"/>
  <cols>
    <col min="1" max="1" width="8.453125" style="3"/>
    <col min="2" max="2" width="13.08984375" style="3" customWidth="1"/>
    <col min="3" max="3" width="16.1796875" style="24" customWidth="1"/>
    <col min="4" max="4" width="7.90625" style="24" customWidth="1"/>
    <col min="5" max="5" width="13.453125" style="3" customWidth="1"/>
    <col min="6" max="6" width="10.26953125" style="3" customWidth="1"/>
    <col min="7" max="7" width="7.6328125" style="5" customWidth="1"/>
    <col min="8" max="8" width="13.81640625" style="3" customWidth="1"/>
    <col min="9" max="9" width="15" style="5" customWidth="1"/>
    <col min="10" max="10" width="15.36328125" style="3" customWidth="1"/>
    <col min="11" max="11" width="21.08984375" style="5" customWidth="1"/>
    <col min="12" max="12" width="10.90625" style="7" customWidth="1"/>
    <col min="13" max="13" width="8.453125" style="7"/>
    <col min="14" max="14" width="8.453125" style="3"/>
    <col min="15" max="30" width="8.453125" style="110"/>
    <col min="31" max="31" width="18.90625" style="79" hidden="1" customWidth="1"/>
    <col min="32" max="32" width="0" style="112" hidden="1" customWidth="1"/>
    <col min="33" max="46" width="0" style="79" hidden="1" customWidth="1"/>
    <col min="47" max="47" width="0" style="113" hidden="1" customWidth="1"/>
    <col min="48" max="53" width="0" style="79" hidden="1" customWidth="1"/>
    <col min="54" max="16384" width="8.453125" style="3"/>
  </cols>
  <sheetData>
    <row r="1" spans="1:53" ht="20.25" customHeight="1">
      <c r="A1" s="2" t="s">
        <v>10</v>
      </c>
      <c r="C1" s="4"/>
      <c r="D1" s="4"/>
      <c r="I1" s="152" t="s">
        <v>183</v>
      </c>
      <c r="J1" s="152"/>
      <c r="K1" s="152"/>
      <c r="L1" s="152"/>
      <c r="M1" s="152"/>
      <c r="N1" s="152"/>
      <c r="O1" s="152"/>
    </row>
    <row r="2" spans="1:53" ht="19.5" customHeight="1">
      <c r="A2" s="8" t="s">
        <v>9</v>
      </c>
      <c r="C2" s="4"/>
      <c r="D2" s="4"/>
      <c r="I2" s="152" t="s">
        <v>184</v>
      </c>
      <c r="J2" s="152"/>
      <c r="K2" s="152"/>
      <c r="L2" s="152"/>
      <c r="M2" s="152"/>
      <c r="N2" s="152"/>
      <c r="O2" s="152"/>
    </row>
    <row r="3" spans="1:53" ht="12" customHeight="1">
      <c r="C3" s="4"/>
      <c r="D3" s="4"/>
    </row>
    <row r="4" spans="1:53" s="2" customFormat="1" ht="66.5" customHeight="1">
      <c r="A4" s="153" t="s">
        <v>186</v>
      </c>
      <c r="B4" s="153"/>
      <c r="C4" s="153"/>
      <c r="D4" s="153"/>
      <c r="E4" s="153"/>
      <c r="F4" s="153"/>
      <c r="G4" s="153"/>
      <c r="H4" s="153"/>
      <c r="I4" s="153"/>
      <c r="J4" s="153"/>
      <c r="K4" s="153"/>
      <c r="L4" s="153"/>
      <c r="M4" s="153"/>
      <c r="N4" s="153"/>
      <c r="O4" s="153"/>
      <c r="P4" s="83"/>
      <c r="Q4" s="83"/>
      <c r="R4" s="83"/>
      <c r="S4" s="83"/>
      <c r="T4" s="83"/>
      <c r="U4" s="83"/>
      <c r="V4" s="83"/>
      <c r="W4" s="83"/>
      <c r="X4" s="83"/>
      <c r="Y4" s="83"/>
      <c r="Z4" s="83"/>
      <c r="AA4" s="83"/>
      <c r="AB4" s="83"/>
      <c r="AC4" s="83"/>
      <c r="AD4" s="83"/>
      <c r="AE4" s="83"/>
      <c r="AF4" s="83"/>
      <c r="AG4" s="83"/>
      <c r="AH4" s="83"/>
      <c r="AI4" s="83"/>
      <c r="AJ4" s="83"/>
      <c r="AK4" s="114"/>
      <c r="AL4" s="114"/>
      <c r="AM4" s="114"/>
      <c r="AN4" s="114"/>
      <c r="AO4" s="114"/>
      <c r="AP4" s="114"/>
      <c r="AQ4" s="114"/>
      <c r="AR4" s="114"/>
      <c r="AS4" s="114"/>
      <c r="AT4" s="80"/>
      <c r="AU4" s="113"/>
      <c r="AV4" s="80"/>
      <c r="AW4" s="80"/>
      <c r="AX4" s="80"/>
      <c r="AY4" s="80"/>
      <c r="AZ4" s="80"/>
      <c r="BA4" s="80"/>
    </row>
    <row r="5" spans="1:53" s="2" customFormat="1" ht="29" customHeight="1">
      <c r="A5" s="154" t="s">
        <v>188</v>
      </c>
      <c r="B5" s="154"/>
      <c r="C5" s="154"/>
      <c r="D5" s="154"/>
      <c r="E5" s="154"/>
      <c r="F5" s="154"/>
      <c r="G5" s="154"/>
      <c r="H5" s="154"/>
      <c r="I5" s="154"/>
      <c r="J5" s="154"/>
      <c r="K5" s="154"/>
      <c r="L5" s="154"/>
      <c r="M5" s="154"/>
      <c r="N5" s="154"/>
      <c r="O5" s="154"/>
      <c r="P5" s="83"/>
      <c r="Q5" s="83"/>
      <c r="R5" s="83"/>
      <c r="S5" s="83"/>
      <c r="T5" s="83"/>
      <c r="U5" s="83"/>
      <c r="V5" s="83"/>
      <c r="W5" s="83"/>
      <c r="X5" s="83"/>
      <c r="Y5" s="83"/>
      <c r="Z5" s="83"/>
      <c r="AA5" s="83"/>
      <c r="AB5" s="83"/>
      <c r="AC5" s="83"/>
      <c r="AD5" s="83"/>
      <c r="AE5" s="83"/>
      <c r="AF5" s="83"/>
      <c r="AG5" s="83"/>
      <c r="AH5" s="83"/>
      <c r="AI5" s="83"/>
      <c r="AJ5" s="83"/>
      <c r="AK5" s="114"/>
      <c r="AL5" s="114"/>
      <c r="AM5" s="114"/>
      <c r="AN5" s="114"/>
      <c r="AO5" s="114"/>
      <c r="AP5" s="114"/>
      <c r="AQ5" s="114"/>
      <c r="AR5" s="114"/>
      <c r="AS5" s="114"/>
      <c r="AT5" s="80"/>
      <c r="AU5" s="113"/>
      <c r="AV5" s="80"/>
      <c r="AW5" s="80"/>
      <c r="AX5" s="80"/>
      <c r="AY5" s="80"/>
      <c r="AZ5" s="80"/>
      <c r="BA5" s="80"/>
    </row>
    <row r="6" spans="1:53" s="2" customFormat="1" ht="20.5" customHeight="1">
      <c r="A6" s="9"/>
      <c r="C6" s="10"/>
      <c r="D6" s="10"/>
      <c r="G6" s="11"/>
      <c r="I6" s="11"/>
      <c r="K6" s="11"/>
      <c r="L6" s="12"/>
      <c r="M6" s="12"/>
      <c r="O6" s="111"/>
      <c r="P6" s="111"/>
      <c r="Q6" s="111"/>
      <c r="R6" s="111"/>
      <c r="S6" s="111"/>
      <c r="T6" s="111"/>
      <c r="U6" s="111"/>
      <c r="V6" s="111"/>
      <c r="W6" s="111"/>
      <c r="X6" s="111"/>
      <c r="Y6" s="111"/>
      <c r="Z6" s="111"/>
      <c r="AA6" s="111"/>
      <c r="AB6" s="111"/>
      <c r="AC6" s="111"/>
      <c r="AD6" s="111"/>
      <c r="AE6" s="80"/>
      <c r="AF6" s="112"/>
      <c r="AG6" s="80"/>
      <c r="AH6" s="80"/>
      <c r="AI6" s="80"/>
      <c r="AJ6" s="80"/>
      <c r="AK6" s="80"/>
      <c r="AL6" s="80"/>
      <c r="AM6" s="80"/>
      <c r="AN6" s="80"/>
      <c r="AO6" s="80"/>
      <c r="AP6" s="80"/>
      <c r="AQ6" s="80"/>
      <c r="AR6" s="80"/>
      <c r="AS6" s="80"/>
      <c r="AT6" s="80"/>
      <c r="AU6" s="113"/>
      <c r="AV6" s="80"/>
      <c r="AW6" s="80"/>
      <c r="AX6" s="80"/>
      <c r="AY6" s="80"/>
      <c r="AZ6" s="80"/>
      <c r="BA6" s="80"/>
    </row>
    <row r="7" spans="1:53" s="2" customFormat="1" ht="76.5" customHeight="1">
      <c r="A7" s="13" t="s">
        <v>174</v>
      </c>
      <c r="B7" s="82" t="s">
        <v>12</v>
      </c>
      <c r="C7" s="84" t="s">
        <v>11</v>
      </c>
      <c r="D7" s="29"/>
      <c r="E7" s="13" t="s">
        <v>0</v>
      </c>
      <c r="F7" s="13" t="s">
        <v>1</v>
      </c>
      <c r="G7" s="13" t="s">
        <v>2</v>
      </c>
      <c r="H7" s="13" t="s">
        <v>4</v>
      </c>
      <c r="I7" s="82" t="s">
        <v>178</v>
      </c>
      <c r="J7" s="81" t="s">
        <v>177</v>
      </c>
      <c r="K7" s="30" t="s">
        <v>18</v>
      </c>
      <c r="L7" s="15" t="s">
        <v>17</v>
      </c>
      <c r="M7" s="132" t="s">
        <v>15</v>
      </c>
      <c r="N7" s="13" t="s">
        <v>16</v>
      </c>
      <c r="O7" s="13" t="s">
        <v>8</v>
      </c>
      <c r="P7" s="106"/>
      <c r="Q7" s="106"/>
      <c r="R7" s="106"/>
      <c r="S7" s="106"/>
      <c r="T7" s="106"/>
      <c r="U7" s="106"/>
      <c r="V7" s="106"/>
      <c r="W7" s="106"/>
      <c r="X7" s="106"/>
      <c r="Y7" s="106"/>
      <c r="Z7" s="106"/>
      <c r="AA7" s="106"/>
      <c r="AB7" s="106"/>
      <c r="AC7" s="106"/>
      <c r="AD7" s="106"/>
      <c r="AE7" s="115" t="s">
        <v>5</v>
      </c>
      <c r="AF7" s="116" t="s">
        <v>6</v>
      </c>
      <c r="AG7" s="116" t="s">
        <v>13</v>
      </c>
      <c r="AH7" s="115" t="s">
        <v>14</v>
      </c>
      <c r="AI7" s="117" t="s">
        <v>19</v>
      </c>
      <c r="AJ7" s="118" t="s">
        <v>29</v>
      </c>
      <c r="AK7" s="116" t="s">
        <v>31</v>
      </c>
      <c r="AL7" s="116" t="s">
        <v>20</v>
      </c>
      <c r="AM7" s="115" t="s">
        <v>24</v>
      </c>
      <c r="AN7" s="116" t="s">
        <v>25</v>
      </c>
      <c r="AO7" s="116" t="s">
        <v>26</v>
      </c>
      <c r="AP7" s="116" t="s">
        <v>27</v>
      </c>
      <c r="AQ7" s="116" t="s">
        <v>28</v>
      </c>
      <c r="AR7" s="116" t="s">
        <v>21</v>
      </c>
      <c r="AS7" s="116" t="s">
        <v>22</v>
      </c>
      <c r="AT7" s="116" t="s">
        <v>23</v>
      </c>
      <c r="AU7" s="119" t="s">
        <v>8</v>
      </c>
      <c r="AV7" s="80"/>
      <c r="AW7" s="80" t="e">
        <f>VLOOKUP(#REF!,[1]QLKT!$AA$10:$AC$111,3,0)</f>
        <v>#REF!</v>
      </c>
      <c r="AX7" s="80" t="s">
        <v>49</v>
      </c>
      <c r="AY7" s="80"/>
      <c r="AZ7" s="80"/>
      <c r="BA7" s="80"/>
    </row>
    <row r="8" spans="1:53" s="2" customFormat="1" ht="29" customHeight="1">
      <c r="A8" s="13"/>
      <c r="B8" s="108" t="s">
        <v>176</v>
      </c>
      <c r="C8" s="109"/>
      <c r="D8" s="109"/>
      <c r="E8" s="139"/>
      <c r="F8" s="139"/>
      <c r="G8" s="109"/>
      <c r="H8" s="109"/>
      <c r="I8" s="109"/>
      <c r="J8" s="30"/>
      <c r="K8" s="141" t="s">
        <v>187</v>
      </c>
      <c r="L8" s="142"/>
      <c r="M8" s="142"/>
      <c r="N8" s="30"/>
      <c r="O8" s="140"/>
      <c r="P8" s="106"/>
      <c r="Q8" s="106"/>
      <c r="R8" s="106"/>
      <c r="S8" s="106"/>
      <c r="T8" s="106"/>
      <c r="U8" s="106"/>
      <c r="V8" s="106"/>
      <c r="W8" s="106"/>
      <c r="X8" s="106"/>
      <c r="Y8" s="106"/>
      <c r="Z8" s="106"/>
      <c r="AA8" s="106"/>
      <c r="AB8" s="106"/>
      <c r="AC8" s="106"/>
      <c r="AD8" s="106"/>
      <c r="AE8" s="80"/>
      <c r="AF8" s="116"/>
      <c r="AG8" s="116"/>
      <c r="AH8" s="115"/>
      <c r="AI8" s="120"/>
      <c r="AJ8" s="120"/>
      <c r="AK8" s="120"/>
      <c r="AL8" s="116"/>
      <c r="AM8" s="115"/>
      <c r="AN8" s="116"/>
      <c r="AO8" s="116"/>
      <c r="AP8" s="116"/>
      <c r="AQ8" s="116"/>
      <c r="AR8" s="116"/>
      <c r="AS8" s="115"/>
      <c r="AT8" s="115"/>
      <c r="AU8" s="121"/>
      <c r="AV8" s="80"/>
      <c r="AW8" s="80"/>
      <c r="AX8" s="80"/>
      <c r="AY8" s="80"/>
      <c r="AZ8" s="80"/>
      <c r="BA8" s="80"/>
    </row>
    <row r="9" spans="1:53" s="98" customFormat="1" ht="44" customHeight="1">
      <c r="A9" s="85">
        <v>1</v>
      </c>
      <c r="B9" s="85" t="s">
        <v>73</v>
      </c>
      <c r="C9" s="87" t="s">
        <v>46</v>
      </c>
      <c r="D9" s="88" t="s">
        <v>38</v>
      </c>
      <c r="E9" s="89" t="s">
        <v>54</v>
      </c>
      <c r="F9" s="85" t="s">
        <v>47</v>
      </c>
      <c r="G9" s="134" t="s">
        <v>35</v>
      </c>
      <c r="H9" s="134" t="s">
        <v>74</v>
      </c>
      <c r="I9" s="85" t="s">
        <v>182</v>
      </c>
      <c r="J9" s="135" t="s">
        <v>160</v>
      </c>
      <c r="K9" s="136" t="s">
        <v>181</v>
      </c>
      <c r="L9" s="137">
        <v>3.46</v>
      </c>
      <c r="M9" s="138">
        <v>8.9</v>
      </c>
      <c r="N9" s="137" t="s">
        <v>180</v>
      </c>
      <c r="O9" s="92"/>
      <c r="P9" s="93"/>
      <c r="Q9" s="93"/>
      <c r="R9" s="93"/>
      <c r="S9" s="93"/>
      <c r="T9" s="93"/>
      <c r="U9" s="93"/>
      <c r="V9" s="93"/>
      <c r="W9" s="93"/>
      <c r="X9" s="93"/>
      <c r="Y9" s="93"/>
      <c r="Z9" s="93"/>
      <c r="AA9" s="93"/>
      <c r="AB9" s="93"/>
      <c r="AC9" s="93"/>
      <c r="AD9" s="93"/>
      <c r="AE9" s="94" t="s">
        <v>159</v>
      </c>
      <c r="AF9" s="91" t="s">
        <v>75</v>
      </c>
      <c r="AG9" s="92" t="s">
        <v>76</v>
      </c>
      <c r="AH9" s="92" t="s">
        <v>45</v>
      </c>
      <c r="AI9" s="107" t="s">
        <v>77</v>
      </c>
      <c r="AJ9" s="92"/>
      <c r="AK9" s="92" t="s">
        <v>36</v>
      </c>
      <c r="AL9" s="85" t="s">
        <v>171</v>
      </c>
      <c r="AM9" s="85" t="s">
        <v>52</v>
      </c>
      <c r="AN9" s="85" t="s">
        <v>164</v>
      </c>
      <c r="AO9" s="95" t="s">
        <v>165</v>
      </c>
      <c r="AP9" s="85" t="s">
        <v>166</v>
      </c>
      <c r="AQ9" s="86" t="s">
        <v>167</v>
      </c>
      <c r="AR9" s="95" t="s">
        <v>173</v>
      </c>
      <c r="AS9" s="94" t="s">
        <v>55</v>
      </c>
      <c r="AT9" s="94" t="s">
        <v>56</v>
      </c>
      <c r="AU9" s="94"/>
      <c r="AV9" s="94"/>
      <c r="AW9" s="94"/>
      <c r="AX9" s="85"/>
      <c r="AY9" s="90"/>
      <c r="AZ9" s="96"/>
      <c r="BA9" s="97"/>
    </row>
    <row r="10" spans="1:53" s="98" customFormat="1" ht="44" customHeight="1">
      <c r="A10" s="85">
        <v>2</v>
      </c>
      <c r="B10" s="85" t="s">
        <v>78</v>
      </c>
      <c r="C10" s="87" t="s">
        <v>57</v>
      </c>
      <c r="D10" s="88" t="s">
        <v>58</v>
      </c>
      <c r="E10" s="89" t="s">
        <v>59</v>
      </c>
      <c r="F10" s="85" t="s">
        <v>47</v>
      </c>
      <c r="G10" s="85" t="s">
        <v>37</v>
      </c>
      <c r="H10" s="85" t="s">
        <v>74</v>
      </c>
      <c r="I10" s="85" t="s">
        <v>182</v>
      </c>
      <c r="J10" s="90" t="s">
        <v>160</v>
      </c>
      <c r="K10" s="136" t="s">
        <v>181</v>
      </c>
      <c r="L10" s="92">
        <v>3.47</v>
      </c>
      <c r="M10" s="133">
        <v>8.3000000000000007</v>
      </c>
      <c r="N10" s="92" t="s">
        <v>179</v>
      </c>
      <c r="O10" s="92"/>
      <c r="P10" s="93"/>
      <c r="Q10" s="93"/>
      <c r="R10" s="93"/>
      <c r="S10" s="93"/>
      <c r="T10" s="93"/>
      <c r="U10" s="93"/>
      <c r="V10" s="93"/>
      <c r="W10" s="93"/>
      <c r="X10" s="93"/>
      <c r="Y10" s="93"/>
      <c r="Z10" s="93"/>
      <c r="AA10" s="93"/>
      <c r="AB10" s="93"/>
      <c r="AC10" s="93"/>
      <c r="AD10" s="93"/>
      <c r="AE10" s="94" t="s">
        <v>159</v>
      </c>
      <c r="AF10" s="91" t="s">
        <v>79</v>
      </c>
      <c r="AG10" s="92" t="s">
        <v>52</v>
      </c>
      <c r="AH10" s="92" t="s">
        <v>45</v>
      </c>
      <c r="AI10" s="107" t="s">
        <v>80</v>
      </c>
      <c r="AJ10" s="92"/>
      <c r="AK10" s="92" t="s">
        <v>36</v>
      </c>
      <c r="AL10" s="85" t="s">
        <v>168</v>
      </c>
      <c r="AM10" s="85" t="s">
        <v>76</v>
      </c>
      <c r="AN10" s="85" t="s">
        <v>161</v>
      </c>
      <c r="AO10" s="95" t="s">
        <v>162</v>
      </c>
      <c r="AP10" s="85" t="s">
        <v>41</v>
      </c>
      <c r="AQ10" s="86" t="s">
        <v>163</v>
      </c>
      <c r="AR10" s="95" t="s">
        <v>173</v>
      </c>
      <c r="AS10" s="94" t="s">
        <v>60</v>
      </c>
      <c r="AT10" s="94" t="s">
        <v>61</v>
      </c>
      <c r="AU10" s="94"/>
      <c r="AV10" s="94"/>
      <c r="AW10" s="94"/>
      <c r="AX10" s="85"/>
      <c r="AY10" s="90"/>
      <c r="AZ10" s="96"/>
      <c r="BA10" s="97"/>
    </row>
    <row r="11" spans="1:53" s="98" customFormat="1" ht="44" customHeight="1">
      <c r="A11" s="85">
        <v>3</v>
      </c>
      <c r="B11" s="85" t="s">
        <v>81</v>
      </c>
      <c r="C11" s="87" t="s">
        <v>62</v>
      </c>
      <c r="D11" s="88" t="s">
        <v>63</v>
      </c>
      <c r="E11" s="89" t="s">
        <v>64</v>
      </c>
      <c r="F11" s="85" t="s">
        <v>47</v>
      </c>
      <c r="G11" s="85" t="s">
        <v>35</v>
      </c>
      <c r="H11" s="85" t="s">
        <v>74</v>
      </c>
      <c r="I11" s="85" t="s">
        <v>182</v>
      </c>
      <c r="J11" s="90" t="s">
        <v>160</v>
      </c>
      <c r="K11" s="136" t="s">
        <v>181</v>
      </c>
      <c r="L11" s="92">
        <v>3.54</v>
      </c>
      <c r="M11" s="133">
        <v>8.5</v>
      </c>
      <c r="N11" s="92" t="s">
        <v>180</v>
      </c>
      <c r="O11" s="92"/>
      <c r="P11" s="93"/>
      <c r="Q11" s="93"/>
      <c r="R11" s="93"/>
      <c r="S11" s="93"/>
      <c r="T11" s="93"/>
      <c r="U11" s="93"/>
      <c r="V11" s="93"/>
      <c r="W11" s="93"/>
      <c r="X11" s="93"/>
      <c r="Y11" s="93"/>
      <c r="Z11" s="93"/>
      <c r="AA11" s="93"/>
      <c r="AB11" s="93"/>
      <c r="AC11" s="93"/>
      <c r="AD11" s="93"/>
      <c r="AE11" s="94" t="s">
        <v>159</v>
      </c>
      <c r="AF11" s="91" t="s">
        <v>135</v>
      </c>
      <c r="AG11" s="92" t="s">
        <v>48</v>
      </c>
      <c r="AH11" s="92" t="s">
        <v>45</v>
      </c>
      <c r="AI11" s="107" t="s">
        <v>82</v>
      </c>
      <c r="AJ11" s="92"/>
      <c r="AK11" s="92" t="s">
        <v>33</v>
      </c>
      <c r="AL11" s="85" t="s">
        <v>169</v>
      </c>
      <c r="AM11" s="85" t="s">
        <v>76</v>
      </c>
      <c r="AN11" s="85" t="s">
        <v>163</v>
      </c>
      <c r="AO11" s="95" t="s">
        <v>161</v>
      </c>
      <c r="AP11" s="85" t="s">
        <v>41</v>
      </c>
      <c r="AQ11" s="86" t="s">
        <v>162</v>
      </c>
      <c r="AR11" s="95" t="s">
        <v>173</v>
      </c>
      <c r="AS11" s="94" t="s">
        <v>65</v>
      </c>
      <c r="AT11" s="94" t="s">
        <v>66</v>
      </c>
      <c r="AU11" s="94"/>
      <c r="AV11" s="94"/>
      <c r="AW11" s="94" t="e">
        <f>VLOOKUP(#REF!,[1]QLKT!$AA$10:$AC$111,3,0)</f>
        <v>#REF!</v>
      </c>
      <c r="AX11" s="85" t="e">
        <f>VLOOKUP(#REF!,[2]Sheet1!$A$1:$E$81,5,0)</f>
        <v>#REF!</v>
      </c>
      <c r="AY11" s="90"/>
      <c r="AZ11" s="96"/>
      <c r="BA11" s="97"/>
    </row>
    <row r="12" spans="1:53" s="98" customFormat="1" ht="44" customHeight="1">
      <c r="A12" s="85">
        <v>4</v>
      </c>
      <c r="B12" s="85" t="s">
        <v>83</v>
      </c>
      <c r="C12" s="87" t="s">
        <v>67</v>
      </c>
      <c r="D12" s="88" t="s">
        <v>68</v>
      </c>
      <c r="E12" s="89" t="s">
        <v>69</v>
      </c>
      <c r="F12" s="85" t="s">
        <v>47</v>
      </c>
      <c r="G12" s="85" t="s">
        <v>35</v>
      </c>
      <c r="H12" s="85" t="s">
        <v>74</v>
      </c>
      <c r="I12" s="85" t="s">
        <v>182</v>
      </c>
      <c r="J12" s="90" t="s">
        <v>160</v>
      </c>
      <c r="K12" s="136" t="s">
        <v>181</v>
      </c>
      <c r="L12" s="92">
        <v>3.54</v>
      </c>
      <c r="M12" s="133">
        <v>8.9</v>
      </c>
      <c r="N12" s="92" t="s">
        <v>180</v>
      </c>
      <c r="O12" s="92"/>
      <c r="P12" s="93"/>
      <c r="Q12" s="93"/>
      <c r="R12" s="93"/>
      <c r="S12" s="93"/>
      <c r="T12" s="93"/>
      <c r="U12" s="93"/>
      <c r="V12" s="93"/>
      <c r="W12" s="93"/>
      <c r="X12" s="93"/>
      <c r="Y12" s="93"/>
      <c r="Z12" s="93"/>
      <c r="AA12" s="93"/>
      <c r="AB12" s="93"/>
      <c r="AC12" s="93"/>
      <c r="AD12" s="93"/>
      <c r="AE12" s="94" t="s">
        <v>159</v>
      </c>
      <c r="AF12" s="91" t="s">
        <v>84</v>
      </c>
      <c r="AG12" s="92" t="s">
        <v>85</v>
      </c>
      <c r="AH12" s="92" t="s">
        <v>45</v>
      </c>
      <c r="AI12" s="107" t="s">
        <v>86</v>
      </c>
      <c r="AJ12" s="92"/>
      <c r="AK12" s="92" t="s">
        <v>33</v>
      </c>
      <c r="AL12" s="85" t="s">
        <v>172</v>
      </c>
      <c r="AM12" s="85" t="s">
        <v>76</v>
      </c>
      <c r="AN12" s="85" t="s">
        <v>165</v>
      </c>
      <c r="AO12" s="95" t="s">
        <v>167</v>
      </c>
      <c r="AP12" s="85" t="s">
        <v>166</v>
      </c>
      <c r="AQ12" s="86" t="s">
        <v>164</v>
      </c>
      <c r="AR12" s="95" t="s">
        <v>173</v>
      </c>
      <c r="AS12" s="94" t="s">
        <v>70</v>
      </c>
      <c r="AT12" s="94" t="s">
        <v>71</v>
      </c>
      <c r="AU12" s="94"/>
      <c r="AV12" s="94"/>
      <c r="AW12" s="94" t="e">
        <f>VLOOKUP(#REF!,[1]QLKT!$AA$10:$AC$111,3,0)</f>
        <v>#REF!</v>
      </c>
      <c r="AX12" s="85" t="e">
        <f>VLOOKUP(#REF!,[2]Sheet1!$A$1:$E$81,5,0)</f>
        <v>#REF!</v>
      </c>
      <c r="AY12" s="90"/>
      <c r="AZ12" s="96"/>
      <c r="BA12" s="97"/>
    </row>
    <row r="13" spans="1:53" s="98" customFormat="1" ht="44" customHeight="1">
      <c r="A13" s="85">
        <v>5</v>
      </c>
      <c r="B13" s="85">
        <v>20057142</v>
      </c>
      <c r="C13" s="87" t="s">
        <v>88</v>
      </c>
      <c r="D13" s="88" t="s">
        <v>89</v>
      </c>
      <c r="E13" s="89" t="s">
        <v>90</v>
      </c>
      <c r="F13" s="85" t="s">
        <v>47</v>
      </c>
      <c r="G13" s="85" t="s">
        <v>35</v>
      </c>
      <c r="H13" s="85" t="s">
        <v>74</v>
      </c>
      <c r="I13" s="85" t="s">
        <v>182</v>
      </c>
      <c r="J13" s="90" t="s">
        <v>160</v>
      </c>
      <c r="K13" s="136" t="s">
        <v>181</v>
      </c>
      <c r="L13" s="92">
        <v>3.36</v>
      </c>
      <c r="M13" s="133">
        <v>8</v>
      </c>
      <c r="N13" s="92" t="s">
        <v>179</v>
      </c>
      <c r="O13" s="92"/>
      <c r="P13" s="93"/>
      <c r="Q13" s="93"/>
      <c r="R13" s="93"/>
      <c r="S13" s="93"/>
      <c r="T13" s="93"/>
      <c r="U13" s="93"/>
      <c r="V13" s="93"/>
      <c r="W13" s="93"/>
      <c r="X13" s="93"/>
      <c r="Y13" s="93"/>
      <c r="Z13" s="93"/>
      <c r="AA13" s="93"/>
      <c r="AB13" s="93"/>
      <c r="AC13" s="93"/>
      <c r="AD13" s="93"/>
      <c r="AE13" s="94" t="s">
        <v>159</v>
      </c>
      <c r="AF13" s="91" t="s">
        <v>91</v>
      </c>
      <c r="AG13" s="92" t="s">
        <v>92</v>
      </c>
      <c r="AH13" s="92" t="s">
        <v>45</v>
      </c>
      <c r="AI13" s="107" t="s">
        <v>93</v>
      </c>
      <c r="AJ13" s="92"/>
      <c r="AK13" s="92" t="s">
        <v>33</v>
      </c>
      <c r="AL13" s="85" t="s">
        <v>170</v>
      </c>
      <c r="AM13" s="85" t="s">
        <v>76</v>
      </c>
      <c r="AN13" s="85" t="s">
        <v>161</v>
      </c>
      <c r="AO13" s="95" t="s">
        <v>162</v>
      </c>
      <c r="AP13" s="85" t="s">
        <v>41</v>
      </c>
      <c r="AQ13" s="86" t="s">
        <v>163</v>
      </c>
      <c r="AR13" s="95" t="s">
        <v>173</v>
      </c>
      <c r="AS13" s="94" t="s">
        <v>94</v>
      </c>
      <c r="AT13" s="94" t="s">
        <v>95</v>
      </c>
      <c r="AU13" s="94"/>
      <c r="AV13" s="94"/>
      <c r="AW13" s="94"/>
      <c r="AX13" s="85"/>
      <c r="AY13" s="90"/>
      <c r="AZ13" s="96"/>
      <c r="BA13" s="97"/>
    </row>
    <row r="14" spans="1:53" s="98" customFormat="1" ht="21.5" customHeight="1">
      <c r="A14" s="99"/>
      <c r="B14" s="100"/>
      <c r="C14" s="101"/>
      <c r="D14" s="101"/>
      <c r="E14" s="102"/>
      <c r="F14" s="103"/>
      <c r="G14" s="103"/>
      <c r="H14" s="103"/>
      <c r="I14" s="103"/>
      <c r="J14" s="104"/>
      <c r="K14" s="103"/>
      <c r="L14" s="93"/>
      <c r="M14" s="93"/>
      <c r="N14" s="93"/>
      <c r="O14" s="93"/>
      <c r="P14" s="93"/>
      <c r="Q14" s="93"/>
      <c r="R14" s="93"/>
      <c r="S14" s="93"/>
      <c r="T14" s="93"/>
      <c r="U14" s="93"/>
      <c r="V14" s="93"/>
      <c r="W14" s="93"/>
      <c r="X14" s="93"/>
      <c r="Y14" s="93"/>
      <c r="Z14" s="93"/>
      <c r="AA14" s="93"/>
      <c r="AB14" s="93"/>
      <c r="AC14" s="93"/>
      <c r="AD14" s="93"/>
      <c r="AE14" s="123"/>
      <c r="AF14" s="124"/>
      <c r="AG14" s="125"/>
      <c r="AH14" s="125"/>
      <c r="AI14" s="126"/>
      <c r="AJ14" s="125"/>
      <c r="AK14" s="125"/>
      <c r="AL14" s="122"/>
      <c r="AM14" s="123"/>
      <c r="AN14" s="123"/>
      <c r="AO14" s="127"/>
      <c r="AP14" s="123"/>
      <c r="AQ14" s="128"/>
      <c r="AR14" s="127"/>
      <c r="AS14" s="123"/>
      <c r="AT14" s="123"/>
      <c r="AU14" s="123"/>
      <c r="AV14" s="123"/>
      <c r="AW14" s="123"/>
      <c r="AX14" s="123"/>
      <c r="AY14" s="129"/>
      <c r="AZ14" s="130"/>
      <c r="BA14" s="131"/>
    </row>
    <row r="15" spans="1:53" ht="27" customHeight="1">
      <c r="B15" s="105" t="s">
        <v>175</v>
      </c>
      <c r="C15" s="105"/>
      <c r="D15" s="105"/>
      <c r="E15" s="105"/>
      <c r="AL15" s="69"/>
    </row>
    <row r="17" spans="10:15" ht="17">
      <c r="J17" s="151" t="s">
        <v>185</v>
      </c>
      <c r="K17" s="151"/>
      <c r="L17" s="151"/>
      <c r="M17" s="151"/>
      <c r="N17" s="151"/>
      <c r="O17" s="151"/>
    </row>
    <row r="18" spans="10:15" ht="17">
      <c r="J18" s="143"/>
      <c r="K18" s="144"/>
      <c r="L18" s="145"/>
      <c r="M18" s="145"/>
      <c r="N18" s="143"/>
      <c r="O18" s="146"/>
    </row>
    <row r="19" spans="10:15" ht="17">
      <c r="J19" s="143"/>
      <c r="K19" s="144"/>
      <c r="L19" s="145"/>
      <c r="M19" s="145"/>
      <c r="N19" s="143"/>
      <c r="O19" s="146"/>
    </row>
    <row r="20" spans="10:15" ht="17">
      <c r="J20" s="143"/>
      <c r="K20" s="144"/>
      <c r="L20" s="145"/>
      <c r="M20" s="145"/>
      <c r="N20" s="143"/>
      <c r="O20" s="146"/>
    </row>
    <row r="21" spans="10:15" ht="17">
      <c r="J21" s="143"/>
      <c r="K21" s="144"/>
      <c r="L21" s="145"/>
      <c r="M21" s="145"/>
      <c r="N21" s="143"/>
      <c r="O21" s="146"/>
    </row>
    <row r="22" spans="10:15" ht="17">
      <c r="J22" s="143"/>
      <c r="K22" s="144"/>
      <c r="L22" s="145"/>
      <c r="M22" s="145"/>
      <c r="N22" s="143"/>
      <c r="O22" s="146"/>
    </row>
    <row r="23" spans="10:15" ht="17">
      <c r="J23" s="143"/>
      <c r="K23" s="144"/>
      <c r="L23" s="145"/>
      <c r="M23" s="145"/>
      <c r="N23" s="143"/>
      <c r="O23" s="146"/>
    </row>
    <row r="24" spans="10:15" ht="17">
      <c r="J24" s="151" t="s">
        <v>76</v>
      </c>
      <c r="K24" s="151"/>
      <c r="L24" s="151"/>
      <c r="M24" s="151"/>
      <c r="N24" s="151"/>
      <c r="O24" s="151"/>
    </row>
  </sheetData>
  <mergeCells count="6">
    <mergeCell ref="J24:O24"/>
    <mergeCell ref="I1:O1"/>
    <mergeCell ref="I2:O2"/>
    <mergeCell ref="A4:O4"/>
    <mergeCell ref="A5:O5"/>
    <mergeCell ref="J17:O17"/>
  </mergeCells>
  <hyperlinks>
    <hyperlink ref="AT9" r:id="rId1"/>
    <hyperlink ref="AT10" r:id="rId2"/>
    <hyperlink ref="AT11" r:id="rId3"/>
    <hyperlink ref="AT12" r:id="rId4"/>
    <hyperlink ref="AT13" r:id="rId5"/>
  </hyperlinks>
  <pageMargins left="0.25" right="0" top="0.35" bottom="0.25" header="0" footer="0"/>
  <pageSetup paperSize="9" scale="80" orientation="landscape" r:id="rId6"/>
  <headerFooter>
    <oddFooter>&amp;CTrang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DS 20.5.2021</vt:lpstr>
      <vt:lpstr>Gưi KHTC 8.6.2021</vt:lpstr>
      <vt:lpstr>Danh sach</vt:lpstr>
      <vt:lpstr>'Danh sach'!Print_Area</vt:lpstr>
      <vt:lpstr>'DS 20.5.2021'!Print_Area</vt:lpstr>
      <vt:lpstr>'Gưi KHTC 8.6.2021'!Print_Area</vt:lpstr>
      <vt:lpstr>'Danh sach'!Print_Titles</vt:lpstr>
      <vt:lpstr>'DS 20.5.2021'!Print_Titles</vt:lpstr>
      <vt:lpstr>'Gưi KHTC 8.6.2021'!Print_Titles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Minh Pham</cp:lastModifiedBy>
  <cp:lastPrinted>2021-06-30T08:35:04Z</cp:lastPrinted>
  <dcterms:created xsi:type="dcterms:W3CDTF">2014-09-19T09:59:09Z</dcterms:created>
  <dcterms:modified xsi:type="dcterms:W3CDTF">2021-07-08T03:08:20Z</dcterms:modified>
</cp:coreProperties>
</file>